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.20\zamowienia\Dział Organizacyjno Prawny\ZAMÓWIENIA PUBLICZNE\ZPU 2023\ZPU 52-2023 - przeglądy urządzeń medycznych\"/>
    </mc:Choice>
  </mc:AlternateContent>
  <bookViews>
    <workbookView xWindow="0" yWindow="0" windowWidth="28800" windowHeight="1231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" i="1" l="1"/>
  <c r="K78" i="1" s="1"/>
  <c r="I206" i="1"/>
  <c r="K206" i="1" s="1"/>
  <c r="I205" i="1"/>
  <c r="I201" i="1"/>
  <c r="I166" i="1"/>
  <c r="K166" i="1" s="1"/>
  <c r="I95" i="1"/>
  <c r="K95" i="1" s="1"/>
  <c r="K201" i="1" l="1"/>
  <c r="K202" i="1" s="1"/>
  <c r="I202" i="1"/>
  <c r="K205" i="1"/>
  <c r="K207" i="1" s="1"/>
  <c r="I207" i="1"/>
  <c r="I197" i="1"/>
  <c r="K197" i="1" s="1"/>
  <c r="I196" i="1"/>
  <c r="K196" i="1" s="1"/>
  <c r="I195" i="1"/>
  <c r="K195" i="1" s="1"/>
  <c r="I194" i="1"/>
  <c r="K194" i="1" s="1"/>
  <c r="I193" i="1"/>
  <c r="K193" i="1" s="1"/>
  <c r="I192" i="1"/>
  <c r="K192" i="1" s="1"/>
  <c r="I191" i="1"/>
  <c r="K191" i="1" s="1"/>
  <c r="I190" i="1"/>
  <c r="K190" i="1" s="1"/>
  <c r="I189" i="1"/>
  <c r="K189" i="1" s="1"/>
  <c r="I188" i="1"/>
  <c r="K188" i="1" s="1"/>
  <c r="I187" i="1"/>
  <c r="K187" i="1" s="1"/>
  <c r="I186" i="1"/>
  <c r="K186" i="1" s="1"/>
  <c r="I185" i="1"/>
  <c r="K185" i="1" s="1"/>
  <c r="I184" i="1"/>
  <c r="K184" i="1" s="1"/>
  <c r="I183" i="1"/>
  <c r="K183" i="1" s="1"/>
  <c r="I182" i="1"/>
  <c r="K182" i="1" s="1"/>
  <c r="I181" i="1"/>
  <c r="K181" i="1" l="1"/>
  <c r="K198" i="1" s="1"/>
  <c r="I198" i="1"/>
  <c r="I177" i="1"/>
  <c r="I176" i="1"/>
  <c r="I171" i="1"/>
  <c r="I165" i="1"/>
  <c r="I160" i="1"/>
  <c r="I154" i="1"/>
  <c r="K154" i="1" s="1"/>
  <c r="I153" i="1"/>
  <c r="I152" i="1"/>
  <c r="I147" i="1"/>
  <c r="K147" i="1" s="1"/>
  <c r="I146" i="1"/>
  <c r="I141" i="1"/>
  <c r="K141" i="1" s="1"/>
  <c r="I140" i="1"/>
  <c r="K140" i="1" s="1"/>
  <c r="I139" i="1"/>
  <c r="K139" i="1" s="1"/>
  <c r="I138" i="1"/>
  <c r="K138" i="1" s="1"/>
  <c r="I137" i="1"/>
  <c r="K137" i="1" s="1"/>
  <c r="I136" i="1"/>
  <c r="K136" i="1" s="1"/>
  <c r="I135" i="1"/>
  <c r="K135" i="1" s="1"/>
  <c r="I134" i="1"/>
  <c r="K134" i="1" s="1"/>
  <c r="I133" i="1"/>
  <c r="K133" i="1" s="1"/>
  <c r="I132" i="1"/>
  <c r="K132" i="1" s="1"/>
  <c r="I131" i="1"/>
  <c r="K131" i="1" s="1"/>
  <c r="I130" i="1"/>
  <c r="K130" i="1" s="1"/>
  <c r="I129" i="1"/>
  <c r="K129" i="1" s="1"/>
  <c r="I128" i="1"/>
  <c r="I127" i="1"/>
  <c r="I122" i="1"/>
  <c r="K122" i="1" s="1"/>
  <c r="I121" i="1"/>
  <c r="I116" i="1"/>
  <c r="K116" i="1" s="1"/>
  <c r="I115" i="1"/>
  <c r="K115" i="1" s="1"/>
  <c r="I114" i="1"/>
  <c r="K114" i="1" s="1"/>
  <c r="I113" i="1"/>
  <c r="I108" i="1"/>
  <c r="K108" i="1" s="1"/>
  <c r="I107" i="1"/>
  <c r="K107" i="1" s="1"/>
  <c r="I106" i="1"/>
  <c r="K106" i="1" s="1"/>
  <c r="I105" i="1"/>
  <c r="K105" i="1" s="1"/>
  <c r="I104" i="1"/>
  <c r="K104" i="1" s="1"/>
  <c r="I103" i="1"/>
  <c r="K103" i="1" s="1"/>
  <c r="I102" i="1"/>
  <c r="I101" i="1"/>
  <c r="I96" i="1"/>
  <c r="K96" i="1" s="1"/>
  <c r="I94" i="1"/>
  <c r="I93" i="1"/>
  <c r="I88" i="1"/>
  <c r="K88" i="1" s="1"/>
  <c r="I87" i="1"/>
  <c r="K87" i="1" s="1"/>
  <c r="I86" i="1"/>
  <c r="K86" i="1" s="1"/>
  <c r="I85" i="1"/>
  <c r="K85" i="1" s="1"/>
  <c r="I84" i="1"/>
  <c r="K84" i="1" s="1"/>
  <c r="I83" i="1"/>
  <c r="K83" i="1" s="1"/>
  <c r="I82" i="1"/>
  <c r="K82" i="1" s="1"/>
  <c r="I81" i="1"/>
  <c r="K81" i="1" s="1"/>
  <c r="I80" i="1"/>
  <c r="K80" i="1" s="1"/>
  <c r="I79" i="1"/>
  <c r="K79" i="1" s="1"/>
  <c r="I77" i="1"/>
  <c r="K77" i="1" s="1"/>
  <c r="I76" i="1"/>
  <c r="K76" i="1" s="1"/>
  <c r="I75" i="1"/>
  <c r="K75" i="1" s="1"/>
  <c r="I74" i="1"/>
  <c r="K74" i="1" s="1"/>
  <c r="I73" i="1"/>
  <c r="K73" i="1" s="1"/>
  <c r="I72" i="1"/>
  <c r="K72" i="1" s="1"/>
  <c r="I71" i="1"/>
  <c r="K71" i="1" s="1"/>
  <c r="I70" i="1"/>
  <c r="K70" i="1" s="1"/>
  <c r="I69" i="1"/>
  <c r="K69" i="1" s="1"/>
  <c r="I68" i="1"/>
  <c r="K68" i="1" s="1"/>
  <c r="I67" i="1"/>
  <c r="K67" i="1" s="1"/>
  <c r="I66" i="1"/>
  <c r="K66" i="1" s="1"/>
  <c r="I65" i="1"/>
  <c r="K65" i="1" s="1"/>
  <c r="I64" i="1"/>
  <c r="K64" i="1" s="1"/>
  <c r="I63" i="1"/>
  <c r="K63" i="1" s="1"/>
  <c r="I62" i="1"/>
  <c r="I61" i="1"/>
  <c r="I56" i="1"/>
  <c r="K56" i="1" s="1"/>
  <c r="I55" i="1"/>
  <c r="K55" i="1" s="1"/>
  <c r="I54" i="1"/>
  <c r="K54" i="1" s="1"/>
  <c r="I53" i="1"/>
  <c r="K53" i="1" s="1"/>
  <c r="I52" i="1"/>
  <c r="K52" i="1" s="1"/>
  <c r="I51" i="1"/>
  <c r="I46" i="1"/>
  <c r="K46" i="1" s="1"/>
  <c r="I45" i="1"/>
  <c r="K45" i="1" s="1"/>
  <c r="I44" i="1"/>
  <c r="K44" i="1" s="1"/>
  <c r="I43" i="1"/>
  <c r="K43" i="1" s="1"/>
  <c r="I42" i="1"/>
  <c r="K42" i="1" s="1"/>
  <c r="I41" i="1"/>
  <c r="K41" i="1" s="1"/>
  <c r="I40" i="1"/>
  <c r="K40" i="1" s="1"/>
  <c r="I39" i="1"/>
  <c r="K39" i="1" s="1"/>
  <c r="I38" i="1"/>
  <c r="K38" i="1" s="1"/>
  <c r="I37" i="1"/>
  <c r="I32" i="1"/>
  <c r="I27" i="1"/>
  <c r="K27" i="1" s="1"/>
  <c r="I26" i="1"/>
  <c r="I25" i="1"/>
  <c r="I20" i="1"/>
  <c r="K20" i="1" s="1"/>
  <c r="I19" i="1"/>
  <c r="K19" i="1" s="1"/>
  <c r="I18" i="1"/>
  <c r="K18" i="1" s="1"/>
  <c r="I17" i="1"/>
  <c r="K17" i="1" s="1"/>
  <c r="I16" i="1"/>
  <c r="K16" i="1" s="1"/>
  <c r="I15" i="1"/>
  <c r="K15" i="1" s="1"/>
  <c r="I14" i="1"/>
  <c r="K14" i="1" s="1"/>
  <c r="I13" i="1"/>
  <c r="K13" i="1" s="1"/>
  <c r="I12" i="1"/>
  <c r="K12" i="1" s="1"/>
  <c r="I11" i="1"/>
  <c r="K11" i="1" s="1"/>
  <c r="I10" i="1"/>
  <c r="K10" i="1" s="1"/>
  <c r="I9" i="1"/>
  <c r="K9" i="1" s="1"/>
  <c r="I8" i="1"/>
  <c r="K8" i="1" s="1"/>
  <c r="I7" i="1"/>
  <c r="K7" i="1" s="1"/>
  <c r="I6" i="1"/>
  <c r="K6" i="1" s="1"/>
  <c r="I5" i="1"/>
  <c r="I4" i="1"/>
  <c r="I148" i="1" l="1"/>
  <c r="K113" i="1"/>
  <c r="K117" i="1" s="1"/>
  <c r="I117" i="1"/>
  <c r="K51" i="1"/>
  <c r="K57" i="1" s="1"/>
  <c r="I57" i="1"/>
  <c r="K32" i="1"/>
  <c r="K33" i="1" s="1"/>
  <c r="I33" i="1"/>
  <c r="K25" i="1"/>
  <c r="I28" i="1"/>
  <c r="K4" i="1"/>
  <c r="I21" i="1"/>
  <c r="I123" i="1"/>
  <c r="K152" i="1"/>
  <c r="I155" i="1"/>
  <c r="K165" i="1"/>
  <c r="K167" i="1" s="1"/>
  <c r="I167" i="1"/>
  <c r="K101" i="1"/>
  <c r="I109" i="1"/>
  <c r="K171" i="1"/>
  <c r="K172" i="1" s="1"/>
  <c r="I172" i="1"/>
  <c r="I47" i="1"/>
  <c r="K93" i="1"/>
  <c r="I97" i="1"/>
  <c r="K176" i="1"/>
  <c r="I178" i="1"/>
  <c r="K61" i="1"/>
  <c r="I89" i="1"/>
  <c r="K127" i="1"/>
  <c r="I142" i="1"/>
  <c r="K160" i="1"/>
  <c r="K161" i="1" s="1"/>
  <c r="I161" i="1"/>
  <c r="K26" i="1"/>
  <c r="K28" i="1" s="1"/>
  <c r="K5" i="1"/>
  <c r="K21" i="1" s="1"/>
  <c r="K37" i="1"/>
  <c r="K47" i="1" s="1"/>
  <c r="K62" i="1"/>
  <c r="K94" i="1"/>
  <c r="K102" i="1"/>
  <c r="K121" i="1"/>
  <c r="K123" i="1" s="1"/>
  <c r="K128" i="1"/>
  <c r="K146" i="1"/>
  <c r="K148" i="1" s="1"/>
  <c r="K153" i="1"/>
  <c r="K177" i="1"/>
  <c r="K178" i="1" l="1"/>
  <c r="K89" i="1"/>
  <c r="I210" i="1"/>
  <c r="K155" i="1"/>
  <c r="K109" i="1"/>
  <c r="K142" i="1"/>
  <c r="K97" i="1"/>
  <c r="K210" i="1" l="1"/>
</calcChain>
</file>

<file path=xl/sharedStrings.xml><?xml version="1.0" encoding="utf-8"?>
<sst xmlns="http://schemas.openxmlformats.org/spreadsheetml/2006/main" count="898" uniqueCount="275">
  <si>
    <t>Zadanie 1</t>
  </si>
  <si>
    <t>L.p.</t>
  </si>
  <si>
    <t>Nazwa urządzenia</t>
  </si>
  <si>
    <t>Miejsce świadczenia usług</t>
  </si>
  <si>
    <t>Nr seryjny</t>
  </si>
  <si>
    <t>Wytwórca urządzenia</t>
  </si>
  <si>
    <t>Ilość</t>
  </si>
  <si>
    <t xml:space="preserve">Usługa </t>
  </si>
  <si>
    <t>Cena jednostkowa (netto)</t>
  </si>
  <si>
    <t>Wartość netto</t>
  </si>
  <si>
    <t>Stawka VAT</t>
  </si>
  <si>
    <t>Wartość brutto</t>
  </si>
  <si>
    <t>Pipeta automatyczna VE 1000</t>
  </si>
  <si>
    <t>u wykonawcy</t>
  </si>
  <si>
    <t>HTL</t>
  </si>
  <si>
    <t>WS</t>
  </si>
  <si>
    <t>Pipeta automatyczna PE-10</t>
  </si>
  <si>
    <t>66110196</t>
  </si>
  <si>
    <t>Pipeta automatyczna  VD50</t>
  </si>
  <si>
    <t>Pipeta automatyczna  VE200</t>
  </si>
  <si>
    <t>Pipeta automatyczna LM5000</t>
  </si>
  <si>
    <t>Pipeta 8 kanałowa Finnipette Colour MCP 50-300</t>
  </si>
  <si>
    <t>C82758</t>
  </si>
  <si>
    <t>LABSYSTEMS</t>
  </si>
  <si>
    <t>Pipeta  8-kanaLowa Finnipette Digital MCP50-300</t>
  </si>
  <si>
    <t>F36405</t>
  </si>
  <si>
    <t>Pipeta 100-1000  FinnipetteFixed Volume</t>
  </si>
  <si>
    <t>F39774</t>
  </si>
  <si>
    <t>Pipeta Discovery Comfort 50-250</t>
  </si>
  <si>
    <t>440500048</t>
  </si>
  <si>
    <t>Pipeta  Discovery Comfort 10-100</t>
  </si>
  <si>
    <t>440540244</t>
  </si>
  <si>
    <t>Pipeta LABMATE pro 500-5000</t>
  </si>
  <si>
    <t>456680284</t>
  </si>
  <si>
    <t>Pipeta Finnipette Digital 20-200</t>
  </si>
  <si>
    <t>KH36409</t>
  </si>
  <si>
    <t>THERMO SCIENTIFIC</t>
  </si>
  <si>
    <t>Pipeta Finnipette Digital 100-1000</t>
  </si>
  <si>
    <t>LH53030</t>
  </si>
  <si>
    <t>Pipeta Discovery</t>
  </si>
  <si>
    <t>LH01242</t>
  </si>
  <si>
    <t>Pipeta DV1000</t>
  </si>
  <si>
    <t>840460327</t>
  </si>
  <si>
    <t>Pipeta DV200</t>
  </si>
  <si>
    <t>840450254</t>
  </si>
  <si>
    <t>RAZEM WARTOŚC BRUTTO</t>
  </si>
  <si>
    <t>SEPARATOR MCS</t>
  </si>
  <si>
    <t>RCKiK</t>
  </si>
  <si>
    <t xml:space="preserve"> 99J030</t>
  </si>
  <si>
    <t>HAEMONETICS CORPORATION</t>
  </si>
  <si>
    <t>PT, WS</t>
  </si>
  <si>
    <t>SEPARATOR  MCS</t>
  </si>
  <si>
    <t xml:space="preserve"> 08L186</t>
  </si>
  <si>
    <t xml:space="preserve">SEPARATOR PCS 2 </t>
  </si>
  <si>
    <t>99C119</t>
  </si>
  <si>
    <t>SEPARATOR KOMÓRKOWY AMICUS</t>
  </si>
  <si>
    <t>4R4580R 2632</t>
  </si>
  <si>
    <t>BAXTER HEALTHCARE CORPORATION</t>
  </si>
  <si>
    <t>Zadanie 4</t>
  </si>
  <si>
    <t>INCUBATOR 37 SI</t>
  </si>
  <si>
    <t>9000040545</t>
  </si>
  <si>
    <t>DIAMED</t>
  </si>
  <si>
    <t>INCUBATOR 37 SII</t>
  </si>
  <si>
    <t>1000002</t>
  </si>
  <si>
    <t>WIRÓWKA ID-CENTRIFUGE 12 S II</t>
  </si>
  <si>
    <t>2005241</t>
  </si>
  <si>
    <t>1000296</t>
  </si>
  <si>
    <t>WIRÓWKA ID-CENTRIFUGE 6S</t>
  </si>
  <si>
    <t>1000135</t>
  </si>
  <si>
    <t>CZYTNIK BANJO DO MIKROKART DIAMED</t>
  </si>
  <si>
    <t>ID-Pipetor FP-6</t>
  </si>
  <si>
    <t>E19601331</t>
  </si>
  <si>
    <t>BioRad</t>
  </si>
  <si>
    <t>E19202541</t>
  </si>
  <si>
    <t>E19Z01911</t>
  </si>
  <si>
    <t>E19601411</t>
  </si>
  <si>
    <t>Zadanie 5</t>
  </si>
  <si>
    <t>Pipeta elektroniczna EP-5</t>
  </si>
  <si>
    <t>12005570</t>
  </si>
  <si>
    <t>Biorad</t>
  </si>
  <si>
    <t>Pipeta FP 4</t>
  </si>
  <si>
    <t>A08700281</t>
  </si>
  <si>
    <t>Pipeta FP4</t>
  </si>
  <si>
    <t>A08700271</t>
  </si>
  <si>
    <t>A08700961</t>
  </si>
  <si>
    <t>A08700261</t>
  </si>
  <si>
    <t>A1Z000671</t>
  </si>
  <si>
    <t>WAGOMIESZARKA COMPOGUARD</t>
  </si>
  <si>
    <t>9CGO5892</t>
  </si>
  <si>
    <t>FRESENIUS</t>
  </si>
  <si>
    <t>9CGO6465</t>
  </si>
  <si>
    <t>9CGO6630</t>
  </si>
  <si>
    <t>9CGO6632</t>
  </si>
  <si>
    <t>9CGO6635</t>
  </si>
  <si>
    <t>9CGO6639</t>
  </si>
  <si>
    <t>9CGO6470</t>
  </si>
  <si>
    <t>7CHA3467</t>
  </si>
  <si>
    <t>1CGO7877</t>
  </si>
  <si>
    <t>1CGO7878</t>
  </si>
  <si>
    <t>7CHA3468</t>
  </si>
  <si>
    <t>3CGO9181</t>
  </si>
  <si>
    <t>3CGO9209</t>
  </si>
  <si>
    <t>3CGO9168</t>
  </si>
  <si>
    <r>
      <t>WAGOMIESZARKA COMPOGUARD</t>
    </r>
    <r>
      <rPr>
        <sz val="8"/>
        <color rgb="FFFF0000"/>
        <rFont val="Calibri"/>
        <family val="2"/>
        <charset val="238"/>
        <scheme val="minor"/>
      </rPr>
      <t xml:space="preserve">  </t>
    </r>
  </si>
  <si>
    <t>OT Nysa</t>
  </si>
  <si>
    <t>008CG05130</t>
  </si>
  <si>
    <t xml:space="preserve">WAGOMIESZARKA COMPOGUARD  </t>
  </si>
  <si>
    <t>1CGO7880</t>
  </si>
  <si>
    <t>WAGOMIESZARKA COMPOGUARD  COMPLETE</t>
  </si>
  <si>
    <t>009CHA6200</t>
  </si>
  <si>
    <t xml:space="preserve">WAGOMIESZARKA COMPOGUARD </t>
  </si>
  <si>
    <t>OT Kluczbork</t>
  </si>
  <si>
    <t>009C605794</t>
  </si>
  <si>
    <r>
      <t>WAGOMIESZARKA COMPOGUARD</t>
    </r>
    <r>
      <rPr>
        <sz val="8"/>
        <color rgb="FFFF0000"/>
        <rFont val="Calibri"/>
        <family val="2"/>
        <charset val="238"/>
        <scheme val="minor"/>
      </rPr>
      <t xml:space="preserve"> </t>
    </r>
  </si>
  <si>
    <t>009C605795</t>
  </si>
  <si>
    <t>OT Kędzierzyn-Koźle</t>
  </si>
  <si>
    <t>8CG05132</t>
  </si>
  <si>
    <r>
      <t xml:space="preserve">WAGOMIESZARKA COMPOGUARD </t>
    </r>
    <r>
      <rPr>
        <sz val="8"/>
        <color rgb="FFFF0000"/>
        <rFont val="Calibri"/>
        <family val="2"/>
        <charset val="238"/>
        <scheme val="minor"/>
      </rPr>
      <t xml:space="preserve"> </t>
    </r>
  </si>
  <si>
    <t>8CG05134</t>
  </si>
  <si>
    <t>8CG05136</t>
  </si>
  <si>
    <t>OT Brzeg</t>
  </si>
  <si>
    <t>8CG05131</t>
  </si>
  <si>
    <t>8CG05133</t>
  </si>
  <si>
    <t>8CG05137</t>
  </si>
  <si>
    <t>5CHA1310</t>
  </si>
  <si>
    <t>Urządzenie do suchego rozmrażania składników krwi Barkey plasmatherm DTM/DTM II</t>
  </si>
  <si>
    <t>PT</t>
  </si>
  <si>
    <t>WIRÓWKA LABORATORYJNA ROTO SILENTA 630 RS</t>
  </si>
  <si>
    <t>0000976-02-02</t>
  </si>
  <si>
    <t>Andreas Hettich GmbH &amp;Co.KG</t>
  </si>
  <si>
    <t>0000977-02-02</t>
  </si>
  <si>
    <t>WIRÓWKA ROTOLAVIT PŁUCZĄCA HETTICH</t>
  </si>
  <si>
    <t>2000615</t>
  </si>
  <si>
    <t>ZENTRIFUGEN</t>
  </si>
  <si>
    <t>Zadanie 8</t>
  </si>
  <si>
    <t>ZGRZEWARKA RĘCZNA COMPOSEL MOBILEA</t>
  </si>
  <si>
    <t>9NMO7751</t>
  </si>
  <si>
    <t>9NMO7754</t>
  </si>
  <si>
    <t>9NMO7688</t>
  </si>
  <si>
    <t>ZGRZEWARKA STACJONARNA COMPOSEAL UNIVERSAL</t>
  </si>
  <si>
    <t>4NU06254</t>
  </si>
  <si>
    <t xml:space="preserve">ZGRZEWARKA STACJONARNA HEMOSEAL  </t>
  </si>
  <si>
    <t>12801105</t>
  </si>
  <si>
    <t>ZGRZEWARKA DO DRENÓW COMPO SEAL SLIM</t>
  </si>
  <si>
    <t>6003420</t>
  </si>
  <si>
    <t>6003520</t>
  </si>
  <si>
    <t>6003620</t>
  </si>
  <si>
    <t>Zadanie 9</t>
  </si>
  <si>
    <t>ZGRZEWARKA MS-1000</t>
  </si>
  <si>
    <t>140235</t>
  </si>
  <si>
    <t>SARSTEDT</t>
  </si>
  <si>
    <t>140237</t>
  </si>
  <si>
    <t>140238</t>
  </si>
  <si>
    <t>ZGRZEWARKA PUNKTOWA MS 250</t>
  </si>
  <si>
    <t>255149</t>
  </si>
  <si>
    <t xml:space="preserve">ZGRZEWARKA PUNKTOWA MS 250 </t>
  </si>
  <si>
    <t>255144</t>
  </si>
  <si>
    <t>255003</t>
  </si>
  <si>
    <t>OT K-Koźle</t>
  </si>
  <si>
    <t>255141</t>
  </si>
  <si>
    <t>775122</t>
  </si>
  <si>
    <t xml:space="preserve">ZGRZEWARKA RĘCZNA MS 770 </t>
  </si>
  <si>
    <t>775113</t>
  </si>
  <si>
    <t xml:space="preserve">ZGRZEWARKA RĘCZNA MS 770  </t>
  </si>
  <si>
    <t>775125</t>
  </si>
  <si>
    <t>775128</t>
  </si>
  <si>
    <t>775124</t>
  </si>
  <si>
    <t>SN775130</t>
  </si>
  <si>
    <t>SN775123</t>
  </si>
  <si>
    <t>775120</t>
  </si>
  <si>
    <t>775127</t>
  </si>
  <si>
    <t>775121</t>
  </si>
  <si>
    <t>ZGRZEWARKA STOŁOWA OPTI SEAL</t>
  </si>
  <si>
    <t>6513</t>
  </si>
  <si>
    <t>BAXTER</t>
  </si>
  <si>
    <t>6514</t>
  </si>
  <si>
    <t>ZGRZEWARKA HEMOWEL-GUN</t>
  </si>
  <si>
    <t>4611718</t>
  </si>
  <si>
    <t>Comesa</t>
  </si>
  <si>
    <t>URZĄDZENIE DO STERYLNEGO ŁĄCZENIA DRENÓW TCD</t>
  </si>
  <si>
    <t>DENCO MEG</t>
  </si>
  <si>
    <t>Zadanie 10</t>
  </si>
  <si>
    <t>ZGRZEWARKA 4-GŁOWICOWA T-SEAL</t>
  </si>
  <si>
    <t>2015-03150;2015-04187;2015-04183;2015-04185</t>
  </si>
  <si>
    <t>TERUMO</t>
  </si>
  <si>
    <t>ZGRZEWARKA TSCDII</t>
  </si>
  <si>
    <t>2010-07007</t>
  </si>
  <si>
    <t>Zadanie 11</t>
  </si>
  <si>
    <t>INKUBATOR POL-EKO</t>
  </si>
  <si>
    <t>IW 5SE08721</t>
  </si>
  <si>
    <t>POL-EKO</t>
  </si>
  <si>
    <t>WIRÓWKA MPW -350</t>
  </si>
  <si>
    <t>10350135308</t>
  </si>
  <si>
    <t>MPW MED.. INSTRUMENTS</t>
  </si>
  <si>
    <t>WIRÓWKA MPW- 350</t>
  </si>
  <si>
    <t>10350135408</t>
  </si>
  <si>
    <t>WIRÓWKA MPW-350</t>
  </si>
  <si>
    <t>10350135008</t>
  </si>
  <si>
    <t>0171</t>
  </si>
  <si>
    <t>WIRÓWKA MPW-352</t>
  </si>
  <si>
    <t>WIRÓWKA LABORATORYJNA LC 24</t>
  </si>
  <si>
    <t xml:space="preserve"> 730705-8</t>
  </si>
  <si>
    <t>WIRÓWKA MPW-380R</t>
  </si>
  <si>
    <t>10380R014415</t>
  </si>
  <si>
    <t>HAREUS</t>
  </si>
  <si>
    <t>WSTRZĄSARKA ORBITALNA 3005</t>
  </si>
  <si>
    <t>10298302 B</t>
  </si>
  <si>
    <t>DANSERV</t>
  </si>
  <si>
    <t>WIRÓWKA LABORATORYJNA MEGAFUGE</t>
  </si>
  <si>
    <t>251776</t>
  </si>
  <si>
    <t>Łaźnia wodna MLL 547</t>
  </si>
  <si>
    <t>080905</t>
  </si>
  <si>
    <t>AJL ELECTRONIC</t>
  </si>
  <si>
    <t>Cieplarka Biotherm 37</t>
  </si>
  <si>
    <t>N-045</t>
  </si>
  <si>
    <t>BIOTHERM</t>
  </si>
  <si>
    <t>Cieplarka  Elkon CL 65</t>
  </si>
  <si>
    <t>71/95</t>
  </si>
  <si>
    <t>ELKON</t>
  </si>
  <si>
    <t>Cieplarka Elkon CL 65</t>
  </si>
  <si>
    <t>561/95</t>
  </si>
  <si>
    <t>Mikroskop</t>
  </si>
  <si>
    <t>0830595</t>
  </si>
  <si>
    <t>OPTEK</t>
  </si>
  <si>
    <t>Zadanie 12</t>
  </si>
  <si>
    <t>WSTRZĄSARKA Z INKUBATOREM PC100i</t>
  </si>
  <si>
    <t>978923/978965</t>
  </si>
  <si>
    <t>FENWAL</t>
  </si>
  <si>
    <t>WSTRZĄSARKA HELMER DO PŁYTEK PF-48</t>
  </si>
  <si>
    <t>43-12-2</t>
  </si>
  <si>
    <t>HELMER</t>
  </si>
  <si>
    <t>Zadanie 13</t>
  </si>
  <si>
    <t>ROLER - URZĄDZENIE DO WYCISKANIA KRWI Z DRENÓW HST</t>
  </si>
  <si>
    <t>04301</t>
  </si>
  <si>
    <t>04636</t>
  </si>
  <si>
    <t>HISCHMANN&amp;BEILNER GmBH</t>
  </si>
  <si>
    <t>04643</t>
  </si>
  <si>
    <t>Zadanie 14</t>
  </si>
  <si>
    <t>Zadanie 15</t>
  </si>
  <si>
    <t>ANALIZATOR HEMOCUE</t>
  </si>
  <si>
    <t>3005-12-0024</t>
  </si>
  <si>
    <t>HEMOCUE</t>
  </si>
  <si>
    <t>Zadanie 16</t>
  </si>
  <si>
    <t>ZAMRAŻARKA SZOKOWA KLF 16 24/40 WS</t>
  </si>
  <si>
    <t>24-028</t>
  </si>
  <si>
    <t>CLST Cryo Life</t>
  </si>
  <si>
    <t>Zadanie 17</t>
  </si>
  <si>
    <t>Komora laminarna</t>
  </si>
  <si>
    <t>022055</t>
  </si>
  <si>
    <t>KOJAIR</t>
  </si>
  <si>
    <t>Zadanie 18</t>
  </si>
  <si>
    <t>URZĄDZENIE DO ROZMRAŻANIA OSOCZA SAHARA</t>
  </si>
  <si>
    <t>99120898</t>
  </si>
  <si>
    <t>PT - przegląd techniczny</t>
  </si>
  <si>
    <t>WS- walidacja serwisowa</t>
  </si>
  <si>
    <t>Zadanie 2</t>
  </si>
  <si>
    <t xml:space="preserve">Zadanie 3 </t>
  </si>
  <si>
    <t xml:space="preserve">Zadanie 6 </t>
  </si>
  <si>
    <t xml:space="preserve">Zadanie 7 </t>
  </si>
  <si>
    <t>Zadanie 19</t>
  </si>
  <si>
    <t>0001888-27</t>
  </si>
  <si>
    <t>ZAMRAŻARKA SZOKOWA CLST</t>
  </si>
  <si>
    <t>24-096</t>
  </si>
  <si>
    <t>Zadanie 20</t>
  </si>
  <si>
    <t>ZAMRAŻARKA NISKOTEMPERATUROWA ULUF</t>
  </si>
  <si>
    <t>35.181084982</t>
  </si>
  <si>
    <t>BC13370</t>
  </si>
  <si>
    <t xml:space="preserve">SEPARATOR OSOCZOWY AURORA </t>
  </si>
  <si>
    <t>OT BRZEG</t>
  </si>
  <si>
    <t>BC13402</t>
  </si>
  <si>
    <t>000CHA6882</t>
  </si>
  <si>
    <t>ARCTICO</t>
  </si>
  <si>
    <t>FRESENIUS KABI</t>
  </si>
  <si>
    <r>
      <t xml:space="preserve">ZGRZEWARKA RĘCZNA MS 770 </t>
    </r>
    <r>
      <rPr>
        <sz val="7"/>
        <color rgb="FFFF0000"/>
        <rFont val="Calibri"/>
        <family val="2"/>
        <charset val="238"/>
        <scheme val="minor"/>
      </rPr>
      <t xml:space="preserve"> </t>
    </r>
  </si>
  <si>
    <r>
      <t>ZGRZEWARKA RĘCZNA MS 770</t>
    </r>
    <r>
      <rPr>
        <sz val="7"/>
        <color rgb="FFFF0000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</si>
</sst>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4" fontId="4" fillId="0" borderId="4" xfId="1" applyFont="1" applyBorder="1" applyAlignment="1" applyProtection="1">
      <alignment horizontal="center" vertical="center"/>
      <protection locked="0"/>
    </xf>
    <xf numFmtId="9" fontId="4" fillId="0" borderId="4" xfId="2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44" fontId="3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44" fontId="2" fillId="0" borderId="0" xfId="0" applyNumberFormat="1" applyFont="1" applyBorder="1" applyAlignment="1">
      <alignment horizontal="right" vertical="center"/>
    </xf>
    <xf numFmtId="44" fontId="3" fillId="0" borderId="0" xfId="0" applyNumberFormat="1" applyFont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/>
      <protection locked="0"/>
    </xf>
    <xf numFmtId="44" fontId="4" fillId="2" borderId="4" xfId="1" applyFont="1" applyFill="1" applyBorder="1" applyAlignment="1" applyProtection="1">
      <alignment horizontal="center" vertical="center"/>
      <protection locked="0"/>
    </xf>
    <xf numFmtId="9" fontId="4" fillId="2" borderId="4" xfId="2" applyFont="1" applyFill="1" applyBorder="1" applyAlignment="1" applyProtection="1">
      <alignment horizontal="center" vertical="center"/>
      <protection locked="0"/>
    </xf>
    <xf numFmtId="44" fontId="3" fillId="0" borderId="13" xfId="0" applyNumberFormat="1" applyFont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4" fontId="4" fillId="2" borderId="5" xfId="1" applyFont="1" applyFill="1" applyBorder="1" applyAlignment="1" applyProtection="1">
      <alignment horizontal="center" vertical="center"/>
      <protection locked="0"/>
    </xf>
    <xf numFmtId="9" fontId="4" fillId="2" borderId="5" xfId="2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0" borderId="5" xfId="1" applyFont="1" applyBorder="1" applyAlignment="1" applyProtection="1">
      <alignment horizontal="center" vertical="center"/>
      <protection locked="0"/>
    </xf>
    <xf numFmtId="9" fontId="4" fillId="0" borderId="5" xfId="2" applyFont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4" fontId="2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4" fontId="2" fillId="0" borderId="0" xfId="0" applyNumberFormat="1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vertical="center"/>
      <protection locked="0"/>
    </xf>
    <xf numFmtId="44" fontId="10" fillId="0" borderId="5" xfId="1" applyFont="1" applyBorder="1" applyAlignment="1" applyProtection="1">
      <alignment horizontal="center" vertical="center"/>
      <protection locked="0"/>
    </xf>
    <xf numFmtId="9" fontId="10" fillId="0" borderId="5" xfId="2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vertical="center"/>
    </xf>
    <xf numFmtId="44" fontId="7" fillId="0" borderId="0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44" fontId="7" fillId="0" borderId="8" xfId="0" applyNumberFormat="1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44" fontId="10" fillId="2" borderId="4" xfId="1" applyFont="1" applyFill="1" applyBorder="1" applyAlignment="1" applyProtection="1">
      <alignment horizontal="center" vertical="center"/>
      <protection locked="0"/>
    </xf>
    <xf numFmtId="9" fontId="10" fillId="2" borderId="4" xfId="2" applyFont="1" applyFill="1" applyBorder="1" applyAlignment="1" applyProtection="1">
      <alignment horizontal="center" vertical="center"/>
      <protection locked="0"/>
    </xf>
    <xf numFmtId="44" fontId="10" fillId="0" borderId="4" xfId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44" fontId="10" fillId="0" borderId="0" xfId="0" applyNumberFormat="1" applyFont="1" applyAlignment="1">
      <alignment horizontal="center" vertical="center"/>
    </xf>
    <xf numFmtId="44" fontId="10" fillId="2" borderId="17" xfId="1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0"/>
  <sheetViews>
    <sheetView tabSelected="1" view="pageLayout" topLeftCell="A140" zoomScale="120" zoomScaleNormal="100" zoomScalePageLayoutView="120" workbookViewId="0">
      <selection activeCell="J205" sqref="J205:J206"/>
    </sheetView>
  </sheetViews>
  <sheetFormatPr defaultRowHeight="15" x14ac:dyDescent="0.25"/>
  <cols>
    <col min="1" max="1" width="3" style="15" customWidth="1"/>
    <col min="2" max="2" width="14.28515625" customWidth="1"/>
    <col min="3" max="3" width="8.85546875" style="16" customWidth="1"/>
    <col min="4" max="4" width="10" style="15" customWidth="1"/>
    <col min="5" max="5" width="6.140625" style="16" customWidth="1"/>
    <col min="6" max="6" width="4.140625" style="15" customWidth="1"/>
    <col min="7" max="7" width="3.7109375" style="15" customWidth="1"/>
    <col min="8" max="8" width="7.85546875" style="17" customWidth="1"/>
    <col min="9" max="9" width="14.42578125" style="15" customWidth="1"/>
    <col min="10" max="10" width="4.42578125" style="15" customWidth="1"/>
    <col min="11" max="11" width="16.28515625" style="15" customWidth="1"/>
  </cols>
  <sheetData>
    <row r="2" spans="1:11" ht="15.75" thickBot="1" x14ac:dyDescent="0.3">
      <c r="A2" s="103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36.75" thickBot="1" x14ac:dyDescent="0.3">
      <c r="A3" s="66" t="s">
        <v>1</v>
      </c>
      <c r="B3" s="67" t="s">
        <v>2</v>
      </c>
      <c r="C3" s="67" t="s">
        <v>3</v>
      </c>
      <c r="D3" s="68" t="s">
        <v>4</v>
      </c>
      <c r="E3" s="67" t="s">
        <v>5</v>
      </c>
      <c r="F3" s="68" t="s">
        <v>6</v>
      </c>
      <c r="G3" s="69" t="s">
        <v>7</v>
      </c>
      <c r="H3" s="67" t="s">
        <v>8</v>
      </c>
      <c r="I3" s="67" t="s">
        <v>9</v>
      </c>
      <c r="J3" s="67" t="s">
        <v>10</v>
      </c>
      <c r="K3" s="70" t="s">
        <v>11</v>
      </c>
    </row>
    <row r="4" spans="1:11" ht="23.25" customHeight="1" x14ac:dyDescent="0.25">
      <c r="A4" s="1">
        <v>1</v>
      </c>
      <c r="B4" s="2" t="s">
        <v>12</v>
      </c>
      <c r="C4" s="2" t="s">
        <v>13</v>
      </c>
      <c r="D4" s="3">
        <v>642160376</v>
      </c>
      <c r="E4" s="4" t="s">
        <v>14</v>
      </c>
      <c r="F4" s="3">
        <v>1</v>
      </c>
      <c r="G4" s="3" t="s">
        <v>15</v>
      </c>
      <c r="H4" s="5"/>
      <c r="I4" s="5">
        <f>F4*H4</f>
        <v>0</v>
      </c>
      <c r="J4" s="6"/>
      <c r="K4" s="5">
        <f>(I4*J4)+I4</f>
        <v>0</v>
      </c>
    </row>
    <row r="5" spans="1:11" ht="20.25" customHeight="1" x14ac:dyDescent="0.25">
      <c r="A5" s="7">
        <v>2</v>
      </c>
      <c r="B5" s="8" t="s">
        <v>16</v>
      </c>
      <c r="C5" s="2" t="s">
        <v>13</v>
      </c>
      <c r="D5" s="9" t="s">
        <v>17</v>
      </c>
      <c r="E5" s="10" t="s">
        <v>14</v>
      </c>
      <c r="F5" s="3">
        <v>1</v>
      </c>
      <c r="G5" s="11" t="s">
        <v>15</v>
      </c>
      <c r="H5" s="5"/>
      <c r="I5" s="5">
        <f t="shared" ref="I5:I20" si="0">F5*H5</f>
        <v>0</v>
      </c>
      <c r="J5" s="6"/>
      <c r="K5" s="5">
        <f t="shared" ref="K5:K20" si="1">(I5*J5)+I5</f>
        <v>0</v>
      </c>
    </row>
    <row r="6" spans="1:11" ht="18.75" customHeight="1" x14ac:dyDescent="0.25">
      <c r="A6" s="7">
        <v>3</v>
      </c>
      <c r="B6" s="8" t="s">
        <v>18</v>
      </c>
      <c r="C6" s="2" t="s">
        <v>13</v>
      </c>
      <c r="D6" s="11">
        <v>643070081</v>
      </c>
      <c r="E6" s="10" t="s">
        <v>14</v>
      </c>
      <c r="F6" s="3">
        <v>1</v>
      </c>
      <c r="G6" s="11" t="s">
        <v>15</v>
      </c>
      <c r="H6" s="5"/>
      <c r="I6" s="5">
        <f t="shared" si="0"/>
        <v>0</v>
      </c>
      <c r="J6" s="6"/>
      <c r="K6" s="5">
        <f t="shared" si="1"/>
        <v>0</v>
      </c>
    </row>
    <row r="7" spans="1:11" ht="21" customHeight="1" x14ac:dyDescent="0.25">
      <c r="A7" s="7">
        <v>4</v>
      </c>
      <c r="B7" s="8" t="s">
        <v>19</v>
      </c>
      <c r="C7" s="2" t="s">
        <v>13</v>
      </c>
      <c r="D7" s="11">
        <v>642150208</v>
      </c>
      <c r="E7" s="10" t="s">
        <v>14</v>
      </c>
      <c r="F7" s="3">
        <v>1</v>
      </c>
      <c r="G7" s="11" t="s">
        <v>15</v>
      </c>
      <c r="H7" s="5"/>
      <c r="I7" s="5">
        <f t="shared" si="0"/>
        <v>0</v>
      </c>
      <c r="J7" s="6"/>
      <c r="K7" s="5">
        <f t="shared" si="1"/>
        <v>0</v>
      </c>
    </row>
    <row r="8" spans="1:11" ht="24.75" customHeight="1" x14ac:dyDescent="0.25">
      <c r="A8" s="7">
        <v>5</v>
      </c>
      <c r="B8" s="8" t="s">
        <v>20</v>
      </c>
      <c r="C8" s="2" t="s">
        <v>13</v>
      </c>
      <c r="D8" s="11">
        <v>646080605</v>
      </c>
      <c r="E8" s="10" t="s">
        <v>14</v>
      </c>
      <c r="F8" s="3">
        <v>1</v>
      </c>
      <c r="G8" s="11" t="s">
        <v>15</v>
      </c>
      <c r="H8" s="5"/>
      <c r="I8" s="5">
        <f t="shared" si="0"/>
        <v>0</v>
      </c>
      <c r="J8" s="6"/>
      <c r="K8" s="5">
        <f t="shared" si="1"/>
        <v>0</v>
      </c>
    </row>
    <row r="9" spans="1:11" ht="30.75" customHeight="1" x14ac:dyDescent="0.25">
      <c r="A9" s="7">
        <v>6</v>
      </c>
      <c r="B9" s="8" t="s">
        <v>21</v>
      </c>
      <c r="C9" s="2" t="s">
        <v>13</v>
      </c>
      <c r="D9" s="9" t="s">
        <v>22</v>
      </c>
      <c r="E9" s="8" t="s">
        <v>23</v>
      </c>
      <c r="F9" s="3">
        <v>1</v>
      </c>
      <c r="G9" s="11" t="s">
        <v>15</v>
      </c>
      <c r="H9" s="5"/>
      <c r="I9" s="5">
        <f t="shared" si="0"/>
        <v>0</v>
      </c>
      <c r="J9" s="6"/>
      <c r="K9" s="5">
        <f t="shared" si="1"/>
        <v>0</v>
      </c>
    </row>
    <row r="10" spans="1:11" ht="33.75" x14ac:dyDescent="0.25">
      <c r="A10" s="7">
        <v>7</v>
      </c>
      <c r="B10" s="8" t="s">
        <v>24</v>
      </c>
      <c r="C10" s="2" t="s">
        <v>13</v>
      </c>
      <c r="D10" s="9" t="s">
        <v>25</v>
      </c>
      <c r="E10" s="8" t="s">
        <v>23</v>
      </c>
      <c r="F10" s="3">
        <v>1</v>
      </c>
      <c r="G10" s="11" t="s">
        <v>15</v>
      </c>
      <c r="H10" s="5"/>
      <c r="I10" s="5">
        <f t="shared" si="0"/>
        <v>0</v>
      </c>
      <c r="J10" s="6"/>
      <c r="K10" s="5">
        <f t="shared" si="1"/>
        <v>0</v>
      </c>
    </row>
    <row r="11" spans="1:11" ht="33.75" x14ac:dyDescent="0.25">
      <c r="A11" s="7">
        <v>8</v>
      </c>
      <c r="B11" s="8" t="s">
        <v>26</v>
      </c>
      <c r="C11" s="2" t="s">
        <v>13</v>
      </c>
      <c r="D11" s="9" t="s">
        <v>27</v>
      </c>
      <c r="E11" s="8" t="s">
        <v>23</v>
      </c>
      <c r="F11" s="3">
        <v>1</v>
      </c>
      <c r="G11" s="11" t="s">
        <v>15</v>
      </c>
      <c r="H11" s="5"/>
      <c r="I11" s="5">
        <f t="shared" si="0"/>
        <v>0</v>
      </c>
      <c r="J11" s="6"/>
      <c r="K11" s="5">
        <f t="shared" si="1"/>
        <v>0</v>
      </c>
    </row>
    <row r="12" spans="1:11" ht="22.5" x14ac:dyDescent="0.25">
      <c r="A12" s="7">
        <v>9</v>
      </c>
      <c r="B12" s="8" t="s">
        <v>28</v>
      </c>
      <c r="C12" s="2" t="s">
        <v>13</v>
      </c>
      <c r="D12" s="9" t="s">
        <v>29</v>
      </c>
      <c r="E12" s="10" t="s">
        <v>14</v>
      </c>
      <c r="F12" s="3">
        <v>1</v>
      </c>
      <c r="G12" s="11" t="s">
        <v>15</v>
      </c>
      <c r="H12" s="5"/>
      <c r="I12" s="5">
        <f t="shared" si="0"/>
        <v>0</v>
      </c>
      <c r="J12" s="6"/>
      <c r="K12" s="5">
        <f t="shared" si="1"/>
        <v>0</v>
      </c>
    </row>
    <row r="13" spans="1:11" ht="22.5" x14ac:dyDescent="0.25">
      <c r="A13" s="7">
        <v>10</v>
      </c>
      <c r="B13" s="12" t="s">
        <v>30</v>
      </c>
      <c r="C13" s="2" t="s">
        <v>13</v>
      </c>
      <c r="D13" s="13" t="s">
        <v>31</v>
      </c>
      <c r="E13" s="10" t="s">
        <v>14</v>
      </c>
      <c r="F13" s="3">
        <v>1</v>
      </c>
      <c r="G13" s="11" t="s">
        <v>15</v>
      </c>
      <c r="H13" s="5"/>
      <c r="I13" s="5">
        <f t="shared" si="0"/>
        <v>0</v>
      </c>
      <c r="J13" s="6"/>
      <c r="K13" s="5">
        <f t="shared" si="1"/>
        <v>0</v>
      </c>
    </row>
    <row r="14" spans="1:11" ht="22.5" x14ac:dyDescent="0.25">
      <c r="A14" s="7">
        <v>11</v>
      </c>
      <c r="B14" s="8" t="s">
        <v>32</v>
      </c>
      <c r="C14" s="2" t="s">
        <v>13</v>
      </c>
      <c r="D14" s="9" t="s">
        <v>33</v>
      </c>
      <c r="E14" s="10" t="s">
        <v>14</v>
      </c>
      <c r="F14" s="3">
        <v>1</v>
      </c>
      <c r="G14" s="11" t="s">
        <v>15</v>
      </c>
      <c r="H14" s="5"/>
      <c r="I14" s="5">
        <f t="shared" si="0"/>
        <v>0</v>
      </c>
      <c r="J14" s="6"/>
      <c r="K14" s="5">
        <f t="shared" si="1"/>
        <v>0</v>
      </c>
    </row>
    <row r="15" spans="1:11" ht="22.5" x14ac:dyDescent="0.25">
      <c r="A15" s="7">
        <v>12</v>
      </c>
      <c r="B15" s="8" t="s">
        <v>34</v>
      </c>
      <c r="C15" s="2" t="s">
        <v>13</v>
      </c>
      <c r="D15" s="9" t="s">
        <v>35</v>
      </c>
      <c r="E15" s="8" t="s">
        <v>36</v>
      </c>
      <c r="F15" s="3">
        <v>1</v>
      </c>
      <c r="G15" s="11" t="s">
        <v>15</v>
      </c>
      <c r="H15" s="5"/>
      <c r="I15" s="5">
        <f t="shared" si="0"/>
        <v>0</v>
      </c>
      <c r="J15" s="6"/>
      <c r="K15" s="5">
        <f t="shared" si="1"/>
        <v>0</v>
      </c>
    </row>
    <row r="16" spans="1:11" ht="22.5" x14ac:dyDescent="0.25">
      <c r="A16" s="7">
        <v>13</v>
      </c>
      <c r="B16" s="8" t="s">
        <v>37</v>
      </c>
      <c r="C16" s="2" t="s">
        <v>13</v>
      </c>
      <c r="D16" s="9" t="s">
        <v>38</v>
      </c>
      <c r="E16" s="8" t="s">
        <v>36</v>
      </c>
      <c r="F16" s="3">
        <v>1</v>
      </c>
      <c r="G16" s="11" t="s">
        <v>15</v>
      </c>
      <c r="H16" s="5"/>
      <c r="I16" s="5">
        <f t="shared" si="0"/>
        <v>0</v>
      </c>
      <c r="J16" s="6"/>
      <c r="K16" s="5">
        <f t="shared" si="1"/>
        <v>0</v>
      </c>
    </row>
    <row r="17" spans="1:11" ht="22.5" x14ac:dyDescent="0.25">
      <c r="A17" s="7">
        <v>14</v>
      </c>
      <c r="B17" s="10" t="s">
        <v>39</v>
      </c>
      <c r="C17" s="2" t="s">
        <v>13</v>
      </c>
      <c r="D17" s="11">
        <v>440570018</v>
      </c>
      <c r="E17" s="10" t="s">
        <v>14</v>
      </c>
      <c r="F17" s="3">
        <v>1</v>
      </c>
      <c r="G17" s="11" t="s">
        <v>15</v>
      </c>
      <c r="H17" s="5"/>
      <c r="I17" s="5">
        <f t="shared" si="0"/>
        <v>0</v>
      </c>
      <c r="J17" s="6"/>
      <c r="K17" s="5">
        <f t="shared" si="1"/>
        <v>0</v>
      </c>
    </row>
    <row r="18" spans="1:11" ht="33" customHeight="1" x14ac:dyDescent="0.25">
      <c r="A18" s="7">
        <v>15</v>
      </c>
      <c r="B18" s="8" t="s">
        <v>37</v>
      </c>
      <c r="C18" s="2" t="s">
        <v>13</v>
      </c>
      <c r="D18" s="9" t="s">
        <v>40</v>
      </c>
      <c r="E18" s="8" t="s">
        <v>36</v>
      </c>
      <c r="F18" s="3">
        <v>1</v>
      </c>
      <c r="G18" s="11" t="s">
        <v>15</v>
      </c>
      <c r="H18" s="5"/>
      <c r="I18" s="5">
        <f t="shared" si="0"/>
        <v>0</v>
      </c>
      <c r="J18" s="6"/>
      <c r="K18" s="5">
        <f t="shared" si="1"/>
        <v>0</v>
      </c>
    </row>
    <row r="19" spans="1:11" ht="22.5" x14ac:dyDescent="0.25">
      <c r="A19" s="7">
        <v>16</v>
      </c>
      <c r="B19" s="8" t="s">
        <v>41</v>
      </c>
      <c r="C19" s="2" t="s">
        <v>13</v>
      </c>
      <c r="D19" s="9" t="s">
        <v>42</v>
      </c>
      <c r="E19" s="8" t="s">
        <v>14</v>
      </c>
      <c r="F19" s="3">
        <v>1</v>
      </c>
      <c r="G19" s="11" t="s">
        <v>15</v>
      </c>
      <c r="H19" s="5"/>
      <c r="I19" s="5">
        <f t="shared" si="0"/>
        <v>0</v>
      </c>
      <c r="J19" s="6"/>
      <c r="K19" s="5">
        <f t="shared" si="1"/>
        <v>0</v>
      </c>
    </row>
    <row r="20" spans="1:11" ht="23.25" thickBot="1" x14ac:dyDescent="0.3">
      <c r="A20" s="7">
        <v>17</v>
      </c>
      <c r="B20" s="8" t="s">
        <v>43</v>
      </c>
      <c r="C20" s="2" t="s">
        <v>13</v>
      </c>
      <c r="D20" s="9" t="s">
        <v>44</v>
      </c>
      <c r="E20" s="8" t="s">
        <v>14</v>
      </c>
      <c r="F20" s="3">
        <v>1</v>
      </c>
      <c r="G20" s="11" t="s">
        <v>15</v>
      </c>
      <c r="H20" s="5"/>
      <c r="I20" s="5">
        <f t="shared" si="0"/>
        <v>0</v>
      </c>
      <c r="J20" s="6"/>
      <c r="K20" s="5">
        <f t="shared" si="1"/>
        <v>0</v>
      </c>
    </row>
    <row r="21" spans="1:11" ht="15.75" thickBot="1" x14ac:dyDescent="0.3">
      <c r="A21" s="59" t="s">
        <v>45</v>
      </c>
      <c r="B21" s="59"/>
      <c r="C21" s="59"/>
      <c r="D21" s="59"/>
      <c r="E21" s="59"/>
      <c r="F21" s="59"/>
      <c r="G21" s="59"/>
      <c r="H21" s="59"/>
      <c r="I21" s="61">
        <f>SUM(I4:I20)</f>
        <v>0</v>
      </c>
      <c r="J21" s="60"/>
      <c r="K21" s="14">
        <f>SUM(K4:K20)</f>
        <v>0</v>
      </c>
    </row>
    <row r="22" spans="1:11" x14ac:dyDescent="0.25">
      <c r="I22" s="18"/>
    </row>
    <row r="23" spans="1:11" ht="15.75" thickBot="1" x14ac:dyDescent="0.3">
      <c r="A23" s="103" t="s">
        <v>255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</row>
    <row r="24" spans="1:11" ht="36.75" thickBot="1" x14ac:dyDescent="0.3">
      <c r="A24" s="66" t="s">
        <v>1</v>
      </c>
      <c r="B24" s="67" t="s">
        <v>2</v>
      </c>
      <c r="C24" s="67" t="s">
        <v>3</v>
      </c>
      <c r="D24" s="68" t="s">
        <v>4</v>
      </c>
      <c r="E24" s="67" t="s">
        <v>5</v>
      </c>
      <c r="F24" s="68" t="s">
        <v>6</v>
      </c>
      <c r="G24" s="69" t="s">
        <v>7</v>
      </c>
      <c r="H24" s="67" t="s">
        <v>8</v>
      </c>
      <c r="I24" s="67" t="s">
        <v>9</v>
      </c>
      <c r="J24" s="67" t="s">
        <v>10</v>
      </c>
      <c r="K24" s="70" t="s">
        <v>11</v>
      </c>
    </row>
    <row r="25" spans="1:11" ht="45" x14ac:dyDescent="0.25">
      <c r="A25" s="19">
        <v>1</v>
      </c>
      <c r="B25" s="20" t="s">
        <v>46</v>
      </c>
      <c r="C25" s="21" t="s">
        <v>47</v>
      </c>
      <c r="D25" s="19" t="s">
        <v>48</v>
      </c>
      <c r="E25" s="22" t="s">
        <v>49</v>
      </c>
      <c r="F25" s="19">
        <v>1</v>
      </c>
      <c r="G25" s="19" t="s">
        <v>50</v>
      </c>
      <c r="H25" s="23"/>
      <c r="I25" s="5">
        <f>F25*H25</f>
        <v>0</v>
      </c>
      <c r="J25" s="6"/>
      <c r="K25" s="5">
        <f>(I25*J25)+I25</f>
        <v>0</v>
      </c>
    </row>
    <row r="26" spans="1:11" ht="45" x14ac:dyDescent="0.25">
      <c r="A26" s="24">
        <v>2</v>
      </c>
      <c r="B26" s="25" t="s">
        <v>51</v>
      </c>
      <c r="C26" s="26" t="s">
        <v>47</v>
      </c>
      <c r="D26" s="24" t="s">
        <v>52</v>
      </c>
      <c r="E26" s="27" t="s">
        <v>49</v>
      </c>
      <c r="F26" s="19">
        <v>1</v>
      </c>
      <c r="G26" s="24" t="s">
        <v>50</v>
      </c>
      <c r="H26" s="23"/>
      <c r="I26" s="5">
        <f t="shared" ref="I26:I32" si="2">F26*H26</f>
        <v>0</v>
      </c>
      <c r="J26" s="6"/>
      <c r="K26" s="5">
        <f t="shared" ref="K26:K27" si="3">(I26*J26)+I26</f>
        <v>0</v>
      </c>
    </row>
    <row r="27" spans="1:11" ht="45.75" thickBot="1" x14ac:dyDescent="0.3">
      <c r="A27" s="24">
        <v>3</v>
      </c>
      <c r="B27" s="25" t="s">
        <v>53</v>
      </c>
      <c r="C27" s="26" t="s">
        <v>47</v>
      </c>
      <c r="D27" s="24" t="s">
        <v>54</v>
      </c>
      <c r="E27" s="27" t="s">
        <v>49</v>
      </c>
      <c r="F27" s="19">
        <v>1</v>
      </c>
      <c r="G27" s="24" t="s">
        <v>50</v>
      </c>
      <c r="H27" s="23"/>
      <c r="I27" s="5">
        <f t="shared" si="2"/>
        <v>0</v>
      </c>
      <c r="J27" s="6"/>
      <c r="K27" s="5">
        <f t="shared" si="3"/>
        <v>0</v>
      </c>
    </row>
    <row r="28" spans="1:11" ht="15.75" thickBot="1" x14ac:dyDescent="0.3">
      <c r="A28" s="59" t="s">
        <v>45</v>
      </c>
      <c r="B28" s="59"/>
      <c r="C28" s="59"/>
      <c r="D28" s="59"/>
      <c r="E28" s="59"/>
      <c r="F28" s="59"/>
      <c r="G28" s="59"/>
      <c r="H28" s="59"/>
      <c r="I28" s="61">
        <f>SUM(I25:I27)</f>
        <v>0</v>
      </c>
      <c r="J28" s="60"/>
      <c r="K28" s="14">
        <f>SUM(K25:K27)</f>
        <v>0</v>
      </c>
    </row>
    <row r="29" spans="1:11" x14ac:dyDescent="0.25">
      <c r="A29" s="28"/>
      <c r="B29" s="28"/>
      <c r="C29" s="28"/>
      <c r="D29" s="28"/>
      <c r="E29" s="28"/>
      <c r="F29" s="28"/>
      <c r="G29" s="28"/>
      <c r="H29" s="28"/>
      <c r="I29" s="29"/>
      <c r="J29" s="28"/>
      <c r="K29" s="30"/>
    </row>
    <row r="30" spans="1:11" ht="15.75" thickBot="1" x14ac:dyDescent="0.3">
      <c r="A30" s="103" t="s">
        <v>256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</row>
    <row r="31" spans="1:11" ht="36.75" thickBot="1" x14ac:dyDescent="0.3">
      <c r="A31" s="66" t="s">
        <v>1</v>
      </c>
      <c r="B31" s="67" t="s">
        <v>2</v>
      </c>
      <c r="C31" s="67" t="s">
        <v>3</v>
      </c>
      <c r="D31" s="68" t="s">
        <v>4</v>
      </c>
      <c r="E31" s="71" t="s">
        <v>5</v>
      </c>
      <c r="F31" s="66" t="s">
        <v>6</v>
      </c>
      <c r="G31" s="69" t="s">
        <v>7</v>
      </c>
      <c r="H31" s="67" t="s">
        <v>8</v>
      </c>
      <c r="I31" s="70" t="s">
        <v>9</v>
      </c>
      <c r="J31" s="72" t="s">
        <v>10</v>
      </c>
      <c r="K31" s="70" t="s">
        <v>11</v>
      </c>
    </row>
    <row r="32" spans="1:11" ht="57" thickBot="1" x14ac:dyDescent="0.3">
      <c r="A32" s="24">
        <v>1</v>
      </c>
      <c r="B32" s="26" t="s">
        <v>55</v>
      </c>
      <c r="C32" s="26" t="s">
        <v>47</v>
      </c>
      <c r="D32" s="31" t="s">
        <v>56</v>
      </c>
      <c r="E32" s="27" t="s">
        <v>57</v>
      </c>
      <c r="F32" s="19">
        <v>1</v>
      </c>
      <c r="G32" s="65" t="s">
        <v>50</v>
      </c>
      <c r="H32" s="65"/>
      <c r="I32" s="5">
        <f t="shared" si="2"/>
        <v>0</v>
      </c>
      <c r="J32" s="6"/>
      <c r="K32" s="5">
        <f>(I32*J32)+I32</f>
        <v>0</v>
      </c>
    </row>
    <row r="33" spans="1:11" ht="15.75" thickBot="1" x14ac:dyDescent="0.3">
      <c r="A33" s="59" t="s">
        <v>45</v>
      </c>
      <c r="B33" s="59"/>
      <c r="C33" s="59"/>
      <c r="D33" s="59"/>
      <c r="E33" s="59"/>
      <c r="F33" s="59"/>
      <c r="G33" s="59"/>
      <c r="H33" s="59"/>
      <c r="I33" s="61">
        <f>SUM(I32)</f>
        <v>0</v>
      </c>
      <c r="J33" s="60"/>
      <c r="K33" s="14">
        <f>SUM(K32)</f>
        <v>0</v>
      </c>
    </row>
    <row r="35" spans="1:11" ht="15.75" thickBot="1" x14ac:dyDescent="0.3">
      <c r="A35" s="103" t="s">
        <v>58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</row>
    <row r="36" spans="1:11" ht="36.75" thickBot="1" x14ac:dyDescent="0.3">
      <c r="A36" s="66" t="s">
        <v>1</v>
      </c>
      <c r="B36" s="67" t="s">
        <v>2</v>
      </c>
      <c r="C36" s="67" t="s">
        <v>3</v>
      </c>
      <c r="D36" s="68" t="s">
        <v>4</v>
      </c>
      <c r="E36" s="67" t="s">
        <v>5</v>
      </c>
      <c r="F36" s="68" t="s">
        <v>6</v>
      </c>
      <c r="G36" s="69" t="s">
        <v>7</v>
      </c>
      <c r="H36" s="67" t="s">
        <v>8</v>
      </c>
      <c r="I36" s="67" t="s">
        <v>9</v>
      </c>
      <c r="J36" s="67" t="s">
        <v>10</v>
      </c>
      <c r="K36" s="70" t="s">
        <v>11</v>
      </c>
    </row>
    <row r="37" spans="1:11" ht="22.5" x14ac:dyDescent="0.25">
      <c r="A37" s="33">
        <v>1</v>
      </c>
      <c r="B37" s="21" t="s">
        <v>59</v>
      </c>
      <c r="C37" s="2" t="s">
        <v>47</v>
      </c>
      <c r="D37" s="34" t="s">
        <v>60</v>
      </c>
      <c r="E37" s="33" t="s">
        <v>61</v>
      </c>
      <c r="F37" s="33">
        <v>1</v>
      </c>
      <c r="G37" s="33" t="s">
        <v>50</v>
      </c>
      <c r="H37" s="23"/>
      <c r="I37" s="5">
        <f>F37*H37</f>
        <v>0</v>
      </c>
      <c r="J37" s="6"/>
      <c r="K37" s="5">
        <f>(I37*J37)+I37</f>
        <v>0</v>
      </c>
    </row>
    <row r="38" spans="1:11" ht="22.5" x14ac:dyDescent="0.25">
      <c r="A38" s="35">
        <v>2</v>
      </c>
      <c r="B38" s="26" t="s">
        <v>62</v>
      </c>
      <c r="C38" s="8" t="s">
        <v>47</v>
      </c>
      <c r="D38" s="36" t="s">
        <v>63</v>
      </c>
      <c r="E38" s="35" t="s">
        <v>61</v>
      </c>
      <c r="F38" s="33">
        <v>1</v>
      </c>
      <c r="G38" s="35" t="s">
        <v>50</v>
      </c>
      <c r="H38" s="23"/>
      <c r="I38" s="5">
        <f t="shared" ref="I38:I46" si="4">F38*H38</f>
        <v>0</v>
      </c>
      <c r="J38" s="6"/>
      <c r="K38" s="5">
        <f t="shared" ref="K38:K46" si="5">(I38*J38)+I38</f>
        <v>0</v>
      </c>
    </row>
    <row r="39" spans="1:11" ht="22.5" x14ac:dyDescent="0.25">
      <c r="A39" s="35">
        <v>3</v>
      </c>
      <c r="B39" s="26" t="s">
        <v>64</v>
      </c>
      <c r="C39" s="8" t="s">
        <v>47</v>
      </c>
      <c r="D39" s="36" t="s">
        <v>65</v>
      </c>
      <c r="E39" s="35" t="s">
        <v>61</v>
      </c>
      <c r="F39" s="33">
        <v>1</v>
      </c>
      <c r="G39" s="35" t="s">
        <v>50</v>
      </c>
      <c r="H39" s="23"/>
      <c r="I39" s="5">
        <f t="shared" si="4"/>
        <v>0</v>
      </c>
      <c r="J39" s="6"/>
      <c r="K39" s="5">
        <f t="shared" si="5"/>
        <v>0</v>
      </c>
    </row>
    <row r="40" spans="1:11" ht="22.5" x14ac:dyDescent="0.25">
      <c r="A40" s="35">
        <v>4</v>
      </c>
      <c r="B40" s="26" t="s">
        <v>64</v>
      </c>
      <c r="C40" s="8" t="s">
        <v>47</v>
      </c>
      <c r="D40" s="36" t="s">
        <v>66</v>
      </c>
      <c r="E40" s="35" t="s">
        <v>61</v>
      </c>
      <c r="F40" s="33">
        <v>1</v>
      </c>
      <c r="G40" s="35" t="s">
        <v>50</v>
      </c>
      <c r="H40" s="23"/>
      <c r="I40" s="5">
        <f t="shared" si="4"/>
        <v>0</v>
      </c>
      <c r="J40" s="6"/>
      <c r="K40" s="5">
        <f t="shared" si="5"/>
        <v>0</v>
      </c>
    </row>
    <row r="41" spans="1:11" ht="22.5" x14ac:dyDescent="0.25">
      <c r="A41" s="35">
        <v>5</v>
      </c>
      <c r="B41" s="26" t="s">
        <v>67</v>
      </c>
      <c r="C41" s="8" t="s">
        <v>47</v>
      </c>
      <c r="D41" s="36" t="s">
        <v>68</v>
      </c>
      <c r="E41" s="35" t="s">
        <v>61</v>
      </c>
      <c r="F41" s="33">
        <v>1</v>
      </c>
      <c r="G41" s="35" t="s">
        <v>50</v>
      </c>
      <c r="H41" s="23"/>
      <c r="I41" s="5">
        <f t="shared" si="4"/>
        <v>0</v>
      </c>
      <c r="J41" s="6"/>
      <c r="K41" s="5">
        <f t="shared" si="5"/>
        <v>0</v>
      </c>
    </row>
    <row r="42" spans="1:11" ht="33.75" x14ac:dyDescent="0.25">
      <c r="A42" s="35">
        <v>6</v>
      </c>
      <c r="B42" s="26" t="s">
        <v>69</v>
      </c>
      <c r="C42" s="8" t="s">
        <v>47</v>
      </c>
      <c r="D42" s="35">
        <v>2178</v>
      </c>
      <c r="E42" s="35" t="s">
        <v>61</v>
      </c>
      <c r="F42" s="33">
        <v>1</v>
      </c>
      <c r="G42" s="35" t="s">
        <v>50</v>
      </c>
      <c r="H42" s="32"/>
      <c r="I42" s="5">
        <f t="shared" si="4"/>
        <v>0</v>
      </c>
      <c r="J42" s="6"/>
      <c r="K42" s="5">
        <f t="shared" si="5"/>
        <v>0</v>
      </c>
    </row>
    <row r="43" spans="1:11" ht="22.5" x14ac:dyDescent="0.25">
      <c r="A43" s="35">
        <v>7</v>
      </c>
      <c r="B43" s="8" t="s">
        <v>70</v>
      </c>
      <c r="C43" s="8" t="s">
        <v>13</v>
      </c>
      <c r="D43" s="36" t="s">
        <v>71</v>
      </c>
      <c r="E43" s="35" t="s">
        <v>72</v>
      </c>
      <c r="F43" s="33">
        <v>1</v>
      </c>
      <c r="G43" s="35" t="s">
        <v>15</v>
      </c>
      <c r="H43" s="32"/>
      <c r="I43" s="5">
        <f t="shared" si="4"/>
        <v>0</v>
      </c>
      <c r="J43" s="6"/>
      <c r="K43" s="5">
        <f t="shared" si="5"/>
        <v>0</v>
      </c>
    </row>
    <row r="44" spans="1:11" ht="22.5" x14ac:dyDescent="0.25">
      <c r="A44" s="35">
        <v>8</v>
      </c>
      <c r="B44" s="8" t="s">
        <v>70</v>
      </c>
      <c r="C44" s="8" t="s">
        <v>13</v>
      </c>
      <c r="D44" s="36" t="s">
        <v>73</v>
      </c>
      <c r="E44" s="35" t="s">
        <v>72</v>
      </c>
      <c r="F44" s="33">
        <v>1</v>
      </c>
      <c r="G44" s="35" t="s">
        <v>15</v>
      </c>
      <c r="H44" s="32"/>
      <c r="I44" s="5">
        <f t="shared" si="4"/>
        <v>0</v>
      </c>
      <c r="J44" s="6"/>
      <c r="K44" s="5">
        <f t="shared" si="5"/>
        <v>0</v>
      </c>
    </row>
    <row r="45" spans="1:11" ht="22.5" x14ac:dyDescent="0.25">
      <c r="A45" s="35">
        <v>9</v>
      </c>
      <c r="B45" s="8" t="s">
        <v>70</v>
      </c>
      <c r="C45" s="8" t="s">
        <v>13</v>
      </c>
      <c r="D45" s="36" t="s">
        <v>74</v>
      </c>
      <c r="E45" s="35" t="s">
        <v>72</v>
      </c>
      <c r="F45" s="33">
        <v>1</v>
      </c>
      <c r="G45" s="35" t="s">
        <v>15</v>
      </c>
      <c r="H45" s="32"/>
      <c r="I45" s="5">
        <f t="shared" si="4"/>
        <v>0</v>
      </c>
      <c r="J45" s="6"/>
      <c r="K45" s="5">
        <f t="shared" si="5"/>
        <v>0</v>
      </c>
    </row>
    <row r="46" spans="1:11" ht="23.25" thickBot="1" x14ac:dyDescent="0.3">
      <c r="A46" s="35">
        <v>10</v>
      </c>
      <c r="B46" s="8" t="s">
        <v>70</v>
      </c>
      <c r="C46" s="8" t="s">
        <v>13</v>
      </c>
      <c r="D46" s="36" t="s">
        <v>75</v>
      </c>
      <c r="E46" s="35" t="s">
        <v>72</v>
      </c>
      <c r="F46" s="33">
        <v>1</v>
      </c>
      <c r="G46" s="35" t="s">
        <v>15</v>
      </c>
      <c r="H46" s="32"/>
      <c r="I46" s="5">
        <f t="shared" si="4"/>
        <v>0</v>
      </c>
      <c r="J46" s="6"/>
      <c r="K46" s="5">
        <f t="shared" si="5"/>
        <v>0</v>
      </c>
    </row>
    <row r="47" spans="1:11" ht="15.75" thickBot="1" x14ac:dyDescent="0.3">
      <c r="A47" s="56" t="s">
        <v>45</v>
      </c>
      <c r="B47" s="56"/>
      <c r="C47" s="56"/>
      <c r="D47" s="56"/>
      <c r="E47" s="56"/>
      <c r="F47" s="56"/>
      <c r="G47" s="56"/>
      <c r="H47" s="56"/>
      <c r="I47" s="58">
        <f>SUM(I37:I46)</f>
        <v>0</v>
      </c>
      <c r="J47" s="57"/>
      <c r="K47" s="14">
        <f>SUM(K37:K46)</f>
        <v>0</v>
      </c>
    </row>
    <row r="48" spans="1:11" x14ac:dyDescent="0.25">
      <c r="A48" s="28"/>
      <c r="B48" s="28"/>
      <c r="C48" s="28"/>
      <c r="D48" s="28"/>
      <c r="E48" s="28"/>
      <c r="F48" s="28"/>
      <c r="G48" s="28"/>
      <c r="H48" s="28"/>
      <c r="I48" s="29"/>
      <c r="J48" s="28"/>
      <c r="K48" s="30"/>
    </row>
    <row r="49" spans="1:11" ht="15.75" thickBot="1" x14ac:dyDescent="0.3">
      <c r="A49" s="103" t="s">
        <v>76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</row>
    <row r="50" spans="1:11" ht="36.75" thickBot="1" x14ac:dyDescent="0.3">
      <c r="A50" s="66" t="s">
        <v>1</v>
      </c>
      <c r="B50" s="67" t="s">
        <v>2</v>
      </c>
      <c r="C50" s="67" t="s">
        <v>3</v>
      </c>
      <c r="D50" s="68" t="s">
        <v>4</v>
      </c>
      <c r="E50" s="67" t="s">
        <v>5</v>
      </c>
      <c r="F50" s="68" t="s">
        <v>6</v>
      </c>
      <c r="G50" s="69" t="s">
        <v>7</v>
      </c>
      <c r="H50" s="67" t="s">
        <v>8</v>
      </c>
      <c r="I50" s="67" t="s">
        <v>9</v>
      </c>
      <c r="J50" s="67" t="s">
        <v>10</v>
      </c>
      <c r="K50" s="70" t="s">
        <v>11</v>
      </c>
    </row>
    <row r="51" spans="1:11" ht="22.5" x14ac:dyDescent="0.25">
      <c r="A51" s="35">
        <v>1</v>
      </c>
      <c r="B51" s="26" t="s">
        <v>77</v>
      </c>
      <c r="C51" s="8" t="s">
        <v>13</v>
      </c>
      <c r="D51" s="8" t="s">
        <v>78</v>
      </c>
      <c r="E51" s="8" t="s">
        <v>79</v>
      </c>
      <c r="F51" s="35">
        <v>1</v>
      </c>
      <c r="G51" s="35" t="s">
        <v>15</v>
      </c>
      <c r="H51" s="32"/>
      <c r="I51" s="5">
        <f t="shared" ref="I51:I56" si="6">F51*H51</f>
        <v>0</v>
      </c>
      <c r="J51" s="6"/>
      <c r="K51" s="5">
        <f>(I51*J51)+I51</f>
        <v>0</v>
      </c>
    </row>
    <row r="52" spans="1:11" ht="22.5" x14ac:dyDescent="0.25">
      <c r="A52" s="35">
        <v>2</v>
      </c>
      <c r="B52" s="8" t="s">
        <v>80</v>
      </c>
      <c r="C52" s="8" t="s">
        <v>13</v>
      </c>
      <c r="D52" s="36" t="s">
        <v>81</v>
      </c>
      <c r="E52" s="35" t="s">
        <v>61</v>
      </c>
      <c r="F52" s="35">
        <v>1</v>
      </c>
      <c r="G52" s="35" t="s">
        <v>15</v>
      </c>
      <c r="H52" s="32"/>
      <c r="I52" s="5">
        <f t="shared" si="6"/>
        <v>0</v>
      </c>
      <c r="J52" s="6"/>
      <c r="K52" s="5">
        <f t="shared" ref="K52:K56" si="7">(I52*J52)+I52</f>
        <v>0</v>
      </c>
    </row>
    <row r="53" spans="1:11" ht="22.5" x14ac:dyDescent="0.25">
      <c r="A53" s="35">
        <v>3</v>
      </c>
      <c r="B53" s="8" t="s">
        <v>82</v>
      </c>
      <c r="C53" s="8" t="s">
        <v>13</v>
      </c>
      <c r="D53" s="36" t="s">
        <v>83</v>
      </c>
      <c r="E53" s="35" t="s">
        <v>61</v>
      </c>
      <c r="F53" s="35">
        <v>1</v>
      </c>
      <c r="G53" s="35" t="s">
        <v>15</v>
      </c>
      <c r="H53" s="32"/>
      <c r="I53" s="5">
        <f t="shared" si="6"/>
        <v>0</v>
      </c>
      <c r="J53" s="6"/>
      <c r="K53" s="5">
        <f t="shared" si="7"/>
        <v>0</v>
      </c>
    </row>
    <row r="54" spans="1:11" ht="22.5" x14ac:dyDescent="0.25">
      <c r="A54" s="35">
        <v>4</v>
      </c>
      <c r="B54" s="8" t="s">
        <v>82</v>
      </c>
      <c r="C54" s="8" t="s">
        <v>13</v>
      </c>
      <c r="D54" s="36" t="s">
        <v>84</v>
      </c>
      <c r="E54" s="35" t="s">
        <v>61</v>
      </c>
      <c r="F54" s="35">
        <v>1</v>
      </c>
      <c r="G54" s="35" t="s">
        <v>15</v>
      </c>
      <c r="H54" s="32"/>
      <c r="I54" s="5">
        <f t="shared" si="6"/>
        <v>0</v>
      </c>
      <c r="J54" s="6"/>
      <c r="K54" s="5">
        <f t="shared" si="7"/>
        <v>0</v>
      </c>
    </row>
    <row r="55" spans="1:11" ht="22.5" x14ac:dyDescent="0.25">
      <c r="A55" s="35">
        <v>5</v>
      </c>
      <c r="B55" s="8" t="s">
        <v>82</v>
      </c>
      <c r="C55" s="8" t="s">
        <v>13</v>
      </c>
      <c r="D55" s="36" t="s">
        <v>85</v>
      </c>
      <c r="E55" s="35" t="s">
        <v>61</v>
      </c>
      <c r="F55" s="35">
        <v>1</v>
      </c>
      <c r="G55" s="35" t="s">
        <v>15</v>
      </c>
      <c r="H55" s="32"/>
      <c r="I55" s="5">
        <f t="shared" si="6"/>
        <v>0</v>
      </c>
      <c r="J55" s="6"/>
      <c r="K55" s="5">
        <f t="shared" si="7"/>
        <v>0</v>
      </c>
    </row>
    <row r="56" spans="1:11" ht="23.25" thickBot="1" x14ac:dyDescent="0.3">
      <c r="A56" s="35">
        <v>6</v>
      </c>
      <c r="B56" s="8" t="s">
        <v>82</v>
      </c>
      <c r="C56" s="8" t="s">
        <v>13</v>
      </c>
      <c r="D56" s="36" t="s">
        <v>86</v>
      </c>
      <c r="E56" s="35" t="s">
        <v>61</v>
      </c>
      <c r="F56" s="35">
        <v>1</v>
      </c>
      <c r="G56" s="35" t="s">
        <v>15</v>
      </c>
      <c r="H56" s="32"/>
      <c r="I56" s="5">
        <f t="shared" si="6"/>
        <v>0</v>
      </c>
      <c r="J56" s="6"/>
      <c r="K56" s="5">
        <f t="shared" si="7"/>
        <v>0</v>
      </c>
    </row>
    <row r="57" spans="1:11" ht="15.75" thickBot="1" x14ac:dyDescent="0.3">
      <c r="A57" s="56" t="s">
        <v>45</v>
      </c>
      <c r="B57" s="56"/>
      <c r="C57" s="56"/>
      <c r="D57" s="56"/>
      <c r="E57" s="56"/>
      <c r="F57" s="56"/>
      <c r="G57" s="56"/>
      <c r="H57" s="56"/>
      <c r="I57" s="58">
        <f>SUM(I51:I56)</f>
        <v>0</v>
      </c>
      <c r="J57" s="57"/>
      <c r="K57" s="14">
        <f>SUM(K51:K56)</f>
        <v>0</v>
      </c>
    </row>
    <row r="58" spans="1:11" x14ac:dyDescent="0.25">
      <c r="A58" s="28"/>
      <c r="B58" s="28"/>
      <c r="C58" s="28"/>
      <c r="D58" s="28"/>
      <c r="E58" s="28"/>
      <c r="F58" s="28"/>
      <c r="G58" s="28"/>
      <c r="H58" s="37"/>
      <c r="I58" s="29"/>
      <c r="J58" s="28"/>
      <c r="K58" s="38"/>
    </row>
    <row r="59" spans="1:11" ht="15.75" thickBot="1" x14ac:dyDescent="0.3">
      <c r="A59" s="103" t="s">
        <v>257</v>
      </c>
      <c r="B59" s="104"/>
      <c r="C59" s="104"/>
      <c r="D59" s="104"/>
      <c r="E59" s="104"/>
      <c r="F59" s="104"/>
      <c r="G59" s="104"/>
      <c r="H59" s="104"/>
      <c r="I59" s="104"/>
      <c r="J59" s="104"/>
      <c r="K59" s="104"/>
    </row>
    <row r="60" spans="1:11" ht="36" x14ac:dyDescent="0.25">
      <c r="A60" s="73" t="s">
        <v>1</v>
      </c>
      <c r="B60" s="74" t="s">
        <v>2</v>
      </c>
      <c r="C60" s="74" t="s">
        <v>3</v>
      </c>
      <c r="D60" s="75" t="s">
        <v>4</v>
      </c>
      <c r="E60" s="74" t="s">
        <v>5</v>
      </c>
      <c r="F60" s="75" t="s">
        <v>6</v>
      </c>
      <c r="G60" s="76" t="s">
        <v>7</v>
      </c>
      <c r="H60" s="74" t="s">
        <v>8</v>
      </c>
      <c r="I60" s="74" t="s">
        <v>9</v>
      </c>
      <c r="J60" s="74" t="s">
        <v>10</v>
      </c>
      <c r="K60" s="77" t="s">
        <v>11</v>
      </c>
    </row>
    <row r="61" spans="1:11" ht="22.5" x14ac:dyDescent="0.25">
      <c r="A61" s="39">
        <v>1</v>
      </c>
      <c r="B61" s="26" t="s">
        <v>87</v>
      </c>
      <c r="C61" s="8" t="s">
        <v>47</v>
      </c>
      <c r="D61" s="26" t="s">
        <v>88</v>
      </c>
      <c r="E61" s="26" t="s">
        <v>89</v>
      </c>
      <c r="F61" s="39">
        <v>1</v>
      </c>
      <c r="G61" s="40" t="s">
        <v>50</v>
      </c>
      <c r="H61" s="32"/>
      <c r="I61" s="5">
        <f t="shared" ref="I61:I88" si="8">F61*H61</f>
        <v>0</v>
      </c>
      <c r="J61" s="6"/>
      <c r="K61" s="5">
        <f>(I61*J61)+I61</f>
        <v>0</v>
      </c>
    </row>
    <row r="62" spans="1:11" ht="22.5" x14ac:dyDescent="0.25">
      <c r="A62" s="39">
        <v>2</v>
      </c>
      <c r="B62" s="26" t="s">
        <v>87</v>
      </c>
      <c r="C62" s="8" t="s">
        <v>47</v>
      </c>
      <c r="D62" s="26" t="s">
        <v>90</v>
      </c>
      <c r="E62" s="26" t="s">
        <v>89</v>
      </c>
      <c r="F62" s="39">
        <v>1</v>
      </c>
      <c r="G62" s="40" t="s">
        <v>50</v>
      </c>
      <c r="H62" s="32"/>
      <c r="I62" s="5">
        <f t="shared" si="8"/>
        <v>0</v>
      </c>
      <c r="J62" s="6"/>
      <c r="K62" s="5">
        <f t="shared" ref="K62:K88" si="9">(I62*J62)+I62</f>
        <v>0</v>
      </c>
    </row>
    <row r="63" spans="1:11" ht="22.5" x14ac:dyDescent="0.25">
      <c r="A63" s="39">
        <v>3</v>
      </c>
      <c r="B63" s="26" t="s">
        <v>87</v>
      </c>
      <c r="C63" s="8" t="s">
        <v>47</v>
      </c>
      <c r="D63" s="26" t="s">
        <v>91</v>
      </c>
      <c r="E63" s="26" t="s">
        <v>89</v>
      </c>
      <c r="F63" s="39">
        <v>1</v>
      </c>
      <c r="G63" s="40" t="s">
        <v>50</v>
      </c>
      <c r="H63" s="32"/>
      <c r="I63" s="5">
        <f t="shared" si="8"/>
        <v>0</v>
      </c>
      <c r="J63" s="6"/>
      <c r="K63" s="5">
        <f t="shared" si="9"/>
        <v>0</v>
      </c>
    </row>
    <row r="64" spans="1:11" ht="22.5" x14ac:dyDescent="0.25">
      <c r="A64" s="39">
        <v>4</v>
      </c>
      <c r="B64" s="26" t="s">
        <v>87</v>
      </c>
      <c r="C64" s="8" t="s">
        <v>47</v>
      </c>
      <c r="D64" s="26" t="s">
        <v>92</v>
      </c>
      <c r="E64" s="26" t="s">
        <v>89</v>
      </c>
      <c r="F64" s="39">
        <v>1</v>
      </c>
      <c r="G64" s="40" t="s">
        <v>50</v>
      </c>
      <c r="H64" s="32"/>
      <c r="I64" s="5">
        <f t="shared" si="8"/>
        <v>0</v>
      </c>
      <c r="J64" s="6"/>
      <c r="K64" s="5">
        <f t="shared" si="9"/>
        <v>0</v>
      </c>
    </row>
    <row r="65" spans="1:11" ht="22.5" x14ac:dyDescent="0.25">
      <c r="A65" s="39">
        <v>5</v>
      </c>
      <c r="B65" s="26" t="s">
        <v>87</v>
      </c>
      <c r="C65" s="8" t="s">
        <v>47</v>
      </c>
      <c r="D65" s="26" t="s">
        <v>93</v>
      </c>
      <c r="E65" s="26" t="s">
        <v>89</v>
      </c>
      <c r="F65" s="39">
        <v>1</v>
      </c>
      <c r="G65" s="40" t="s">
        <v>50</v>
      </c>
      <c r="H65" s="32"/>
      <c r="I65" s="5">
        <f t="shared" si="8"/>
        <v>0</v>
      </c>
      <c r="J65" s="6"/>
      <c r="K65" s="5">
        <f t="shared" si="9"/>
        <v>0</v>
      </c>
    </row>
    <row r="66" spans="1:11" ht="22.5" x14ac:dyDescent="0.25">
      <c r="A66" s="39">
        <v>6</v>
      </c>
      <c r="B66" s="26" t="s">
        <v>87</v>
      </c>
      <c r="C66" s="8" t="s">
        <v>47</v>
      </c>
      <c r="D66" s="26" t="s">
        <v>94</v>
      </c>
      <c r="E66" s="26" t="s">
        <v>89</v>
      </c>
      <c r="F66" s="39">
        <v>1</v>
      </c>
      <c r="G66" s="40" t="s">
        <v>50</v>
      </c>
      <c r="H66" s="32"/>
      <c r="I66" s="5">
        <f t="shared" si="8"/>
        <v>0</v>
      </c>
      <c r="J66" s="6"/>
      <c r="K66" s="5">
        <f t="shared" si="9"/>
        <v>0</v>
      </c>
    </row>
    <row r="67" spans="1:11" ht="22.5" x14ac:dyDescent="0.25">
      <c r="A67" s="39">
        <v>7</v>
      </c>
      <c r="B67" s="26" t="s">
        <v>87</v>
      </c>
      <c r="C67" s="8" t="s">
        <v>47</v>
      </c>
      <c r="D67" s="26" t="s">
        <v>95</v>
      </c>
      <c r="E67" s="26" t="s">
        <v>89</v>
      </c>
      <c r="F67" s="39">
        <v>1</v>
      </c>
      <c r="G67" s="40" t="s">
        <v>50</v>
      </c>
      <c r="H67" s="32"/>
      <c r="I67" s="5">
        <f t="shared" si="8"/>
        <v>0</v>
      </c>
      <c r="J67" s="6"/>
      <c r="K67" s="5">
        <f t="shared" si="9"/>
        <v>0</v>
      </c>
    </row>
    <row r="68" spans="1:11" ht="22.5" x14ac:dyDescent="0.25">
      <c r="A68" s="39">
        <v>8</v>
      </c>
      <c r="B68" s="26" t="s">
        <v>87</v>
      </c>
      <c r="C68" s="8" t="s">
        <v>47</v>
      </c>
      <c r="D68" s="26" t="s">
        <v>96</v>
      </c>
      <c r="E68" s="26" t="s">
        <v>89</v>
      </c>
      <c r="F68" s="39">
        <v>1</v>
      </c>
      <c r="G68" s="40" t="s">
        <v>50</v>
      </c>
      <c r="H68" s="32"/>
      <c r="I68" s="5">
        <f t="shared" si="8"/>
        <v>0</v>
      </c>
      <c r="J68" s="6"/>
      <c r="K68" s="5">
        <f t="shared" si="9"/>
        <v>0</v>
      </c>
    </row>
    <row r="69" spans="1:11" ht="22.5" x14ac:dyDescent="0.25">
      <c r="A69" s="39">
        <v>9</v>
      </c>
      <c r="B69" s="26" t="s">
        <v>87</v>
      </c>
      <c r="C69" s="8" t="s">
        <v>47</v>
      </c>
      <c r="D69" s="26" t="s">
        <v>97</v>
      </c>
      <c r="E69" s="26" t="s">
        <v>89</v>
      </c>
      <c r="F69" s="39">
        <v>1</v>
      </c>
      <c r="G69" s="40" t="s">
        <v>50</v>
      </c>
      <c r="H69" s="32"/>
      <c r="I69" s="5">
        <f t="shared" si="8"/>
        <v>0</v>
      </c>
      <c r="J69" s="6"/>
      <c r="K69" s="5">
        <f t="shared" si="9"/>
        <v>0</v>
      </c>
    </row>
    <row r="70" spans="1:11" ht="22.5" x14ac:dyDescent="0.25">
      <c r="A70" s="39">
        <v>10</v>
      </c>
      <c r="B70" s="26" t="s">
        <v>87</v>
      </c>
      <c r="C70" s="8" t="s">
        <v>47</v>
      </c>
      <c r="D70" s="26" t="s">
        <v>98</v>
      </c>
      <c r="E70" s="26" t="s">
        <v>89</v>
      </c>
      <c r="F70" s="39">
        <v>1</v>
      </c>
      <c r="G70" s="40" t="s">
        <v>50</v>
      </c>
      <c r="H70" s="32"/>
      <c r="I70" s="5">
        <f t="shared" si="8"/>
        <v>0</v>
      </c>
      <c r="J70" s="6"/>
      <c r="K70" s="5">
        <f t="shared" si="9"/>
        <v>0</v>
      </c>
    </row>
    <row r="71" spans="1:11" ht="22.5" x14ac:dyDescent="0.25">
      <c r="A71" s="39">
        <v>11</v>
      </c>
      <c r="B71" s="26" t="s">
        <v>87</v>
      </c>
      <c r="C71" s="8" t="s">
        <v>47</v>
      </c>
      <c r="D71" s="26" t="s">
        <v>99</v>
      </c>
      <c r="E71" s="26" t="s">
        <v>89</v>
      </c>
      <c r="F71" s="39">
        <v>1</v>
      </c>
      <c r="G71" s="40" t="s">
        <v>50</v>
      </c>
      <c r="H71" s="32"/>
      <c r="I71" s="5">
        <f t="shared" si="8"/>
        <v>0</v>
      </c>
      <c r="J71" s="6"/>
      <c r="K71" s="5">
        <f t="shared" si="9"/>
        <v>0</v>
      </c>
    </row>
    <row r="72" spans="1:11" ht="22.5" x14ac:dyDescent="0.25">
      <c r="A72" s="39">
        <v>12</v>
      </c>
      <c r="B72" s="26" t="s">
        <v>87</v>
      </c>
      <c r="C72" s="8" t="s">
        <v>47</v>
      </c>
      <c r="D72" s="26" t="s">
        <v>100</v>
      </c>
      <c r="E72" s="26" t="s">
        <v>89</v>
      </c>
      <c r="F72" s="39">
        <v>1</v>
      </c>
      <c r="G72" s="40" t="s">
        <v>50</v>
      </c>
      <c r="H72" s="32"/>
      <c r="I72" s="5">
        <f t="shared" si="8"/>
        <v>0</v>
      </c>
      <c r="J72" s="6"/>
      <c r="K72" s="5">
        <f t="shared" si="9"/>
        <v>0</v>
      </c>
    </row>
    <row r="73" spans="1:11" ht="22.5" x14ac:dyDescent="0.25">
      <c r="A73" s="39">
        <v>13</v>
      </c>
      <c r="B73" s="26" t="s">
        <v>87</v>
      </c>
      <c r="C73" s="8" t="s">
        <v>47</v>
      </c>
      <c r="D73" s="26" t="s">
        <v>101</v>
      </c>
      <c r="E73" s="26" t="s">
        <v>89</v>
      </c>
      <c r="F73" s="39">
        <v>1</v>
      </c>
      <c r="G73" s="40" t="s">
        <v>50</v>
      </c>
      <c r="H73" s="32"/>
      <c r="I73" s="5">
        <f t="shared" si="8"/>
        <v>0</v>
      </c>
      <c r="J73" s="6"/>
      <c r="K73" s="5">
        <f t="shared" si="9"/>
        <v>0</v>
      </c>
    </row>
    <row r="74" spans="1:11" ht="22.5" x14ac:dyDescent="0.25">
      <c r="A74" s="39">
        <v>14</v>
      </c>
      <c r="B74" s="26" t="s">
        <v>87</v>
      </c>
      <c r="C74" s="8" t="s">
        <v>47</v>
      </c>
      <c r="D74" s="26" t="s">
        <v>102</v>
      </c>
      <c r="E74" s="26" t="s">
        <v>89</v>
      </c>
      <c r="F74" s="39">
        <v>1</v>
      </c>
      <c r="G74" s="39" t="s">
        <v>50</v>
      </c>
      <c r="H74" s="32"/>
      <c r="I74" s="5">
        <f t="shared" si="8"/>
        <v>0</v>
      </c>
      <c r="J74" s="6"/>
      <c r="K74" s="5">
        <f t="shared" si="9"/>
        <v>0</v>
      </c>
    </row>
    <row r="75" spans="1:11" ht="22.5" x14ac:dyDescent="0.25">
      <c r="A75" s="39">
        <v>15</v>
      </c>
      <c r="B75" s="26" t="s">
        <v>103</v>
      </c>
      <c r="C75" s="26" t="s">
        <v>104</v>
      </c>
      <c r="D75" s="26" t="s">
        <v>105</v>
      </c>
      <c r="E75" s="26" t="s">
        <v>89</v>
      </c>
      <c r="F75" s="39">
        <v>1</v>
      </c>
      <c r="G75" s="40" t="s">
        <v>50</v>
      </c>
      <c r="H75" s="32"/>
      <c r="I75" s="5">
        <f t="shared" si="8"/>
        <v>0</v>
      </c>
      <c r="J75" s="6"/>
      <c r="K75" s="5">
        <f t="shared" si="9"/>
        <v>0</v>
      </c>
    </row>
    <row r="76" spans="1:11" ht="22.5" x14ac:dyDescent="0.25">
      <c r="A76" s="39">
        <v>16</v>
      </c>
      <c r="B76" s="26" t="s">
        <v>106</v>
      </c>
      <c r="C76" s="26" t="s">
        <v>104</v>
      </c>
      <c r="D76" s="26" t="s">
        <v>107</v>
      </c>
      <c r="E76" s="26" t="s">
        <v>89</v>
      </c>
      <c r="F76" s="39">
        <v>1</v>
      </c>
      <c r="G76" s="40" t="s">
        <v>50</v>
      </c>
      <c r="H76" s="32"/>
      <c r="I76" s="5">
        <f t="shared" si="8"/>
        <v>0</v>
      </c>
      <c r="J76" s="6"/>
      <c r="K76" s="5">
        <f t="shared" si="9"/>
        <v>0</v>
      </c>
    </row>
    <row r="77" spans="1:11" ht="33.75" x14ac:dyDescent="0.25">
      <c r="A77" s="39">
        <v>17</v>
      </c>
      <c r="B77" s="26" t="s">
        <v>108</v>
      </c>
      <c r="C77" s="26" t="s">
        <v>104</v>
      </c>
      <c r="D77" s="26" t="s">
        <v>109</v>
      </c>
      <c r="E77" s="26" t="s">
        <v>89</v>
      </c>
      <c r="F77" s="39">
        <v>1</v>
      </c>
      <c r="G77" s="40" t="s">
        <v>50</v>
      </c>
      <c r="H77" s="32"/>
      <c r="I77" s="5">
        <f t="shared" si="8"/>
        <v>0</v>
      </c>
      <c r="J77" s="6"/>
      <c r="K77" s="5">
        <f t="shared" si="9"/>
        <v>0</v>
      </c>
    </row>
    <row r="78" spans="1:11" ht="33.75" x14ac:dyDescent="0.25">
      <c r="A78" s="39">
        <v>18</v>
      </c>
      <c r="B78" s="26" t="s">
        <v>108</v>
      </c>
      <c r="C78" s="26" t="s">
        <v>104</v>
      </c>
      <c r="D78" s="26" t="s">
        <v>270</v>
      </c>
      <c r="E78" s="26" t="s">
        <v>89</v>
      </c>
      <c r="F78" s="39">
        <v>1</v>
      </c>
      <c r="G78" s="40" t="s">
        <v>50</v>
      </c>
      <c r="H78" s="32"/>
      <c r="I78" s="5">
        <f t="shared" si="8"/>
        <v>0</v>
      </c>
      <c r="J78" s="6"/>
      <c r="K78" s="5">
        <f t="shared" si="9"/>
        <v>0</v>
      </c>
    </row>
    <row r="79" spans="1:11" ht="22.5" x14ac:dyDescent="0.25">
      <c r="A79" s="39">
        <v>19</v>
      </c>
      <c r="B79" s="26" t="s">
        <v>110</v>
      </c>
      <c r="C79" s="26" t="s">
        <v>111</v>
      </c>
      <c r="D79" s="26" t="s">
        <v>112</v>
      </c>
      <c r="E79" s="26" t="s">
        <v>89</v>
      </c>
      <c r="F79" s="39">
        <v>1</v>
      </c>
      <c r="G79" s="40" t="s">
        <v>50</v>
      </c>
      <c r="H79" s="32"/>
      <c r="I79" s="5">
        <f t="shared" si="8"/>
        <v>0</v>
      </c>
      <c r="J79" s="6"/>
      <c r="K79" s="5">
        <f t="shared" si="9"/>
        <v>0</v>
      </c>
    </row>
    <row r="80" spans="1:11" ht="22.5" x14ac:dyDescent="0.25">
      <c r="A80" s="39">
        <v>20</v>
      </c>
      <c r="B80" s="26" t="s">
        <v>113</v>
      </c>
      <c r="C80" s="26" t="s">
        <v>111</v>
      </c>
      <c r="D80" s="26" t="s">
        <v>114</v>
      </c>
      <c r="E80" s="26" t="s">
        <v>89</v>
      </c>
      <c r="F80" s="39">
        <v>1</v>
      </c>
      <c r="G80" s="40" t="s">
        <v>50</v>
      </c>
      <c r="H80" s="32"/>
      <c r="I80" s="5">
        <f t="shared" si="8"/>
        <v>0</v>
      </c>
      <c r="J80" s="6"/>
      <c r="K80" s="5">
        <f t="shared" si="9"/>
        <v>0</v>
      </c>
    </row>
    <row r="81" spans="1:11" ht="33.75" x14ac:dyDescent="0.25">
      <c r="A81" s="39">
        <v>21</v>
      </c>
      <c r="B81" s="26" t="s">
        <v>106</v>
      </c>
      <c r="C81" s="26" t="s">
        <v>115</v>
      </c>
      <c r="D81" s="26" t="s">
        <v>116</v>
      </c>
      <c r="E81" s="26" t="s">
        <v>89</v>
      </c>
      <c r="F81" s="39">
        <v>1</v>
      </c>
      <c r="G81" s="40" t="s">
        <v>50</v>
      </c>
      <c r="H81" s="32"/>
      <c r="I81" s="5">
        <f t="shared" si="8"/>
        <v>0</v>
      </c>
      <c r="J81" s="6"/>
      <c r="K81" s="5">
        <f t="shared" si="9"/>
        <v>0</v>
      </c>
    </row>
    <row r="82" spans="1:11" ht="33.75" x14ac:dyDescent="0.25">
      <c r="A82" s="39">
        <v>22</v>
      </c>
      <c r="B82" s="26" t="s">
        <v>117</v>
      </c>
      <c r="C82" s="26" t="s">
        <v>115</v>
      </c>
      <c r="D82" s="26" t="s">
        <v>118</v>
      </c>
      <c r="E82" s="26" t="s">
        <v>89</v>
      </c>
      <c r="F82" s="39">
        <v>1</v>
      </c>
      <c r="G82" s="40" t="s">
        <v>50</v>
      </c>
      <c r="H82" s="32"/>
      <c r="I82" s="5">
        <f t="shared" si="8"/>
        <v>0</v>
      </c>
      <c r="J82" s="6"/>
      <c r="K82" s="5">
        <f t="shared" si="9"/>
        <v>0</v>
      </c>
    </row>
    <row r="83" spans="1:11" ht="33.75" x14ac:dyDescent="0.25">
      <c r="A83" s="39">
        <v>23</v>
      </c>
      <c r="B83" s="26" t="s">
        <v>110</v>
      </c>
      <c r="C83" s="26" t="s">
        <v>115</v>
      </c>
      <c r="D83" s="26" t="s">
        <v>119</v>
      </c>
      <c r="E83" s="26" t="s">
        <v>89</v>
      </c>
      <c r="F83" s="39">
        <v>1</v>
      </c>
      <c r="G83" s="40" t="s">
        <v>50</v>
      </c>
      <c r="H83" s="32"/>
      <c r="I83" s="5">
        <f t="shared" si="8"/>
        <v>0</v>
      </c>
      <c r="J83" s="6"/>
      <c r="K83" s="5">
        <f t="shared" si="9"/>
        <v>0</v>
      </c>
    </row>
    <row r="84" spans="1:11" ht="22.5" x14ac:dyDescent="0.25">
      <c r="A84" s="39">
        <v>24</v>
      </c>
      <c r="B84" s="26" t="s">
        <v>106</v>
      </c>
      <c r="C84" s="26" t="s">
        <v>120</v>
      </c>
      <c r="D84" s="41" t="s">
        <v>121</v>
      </c>
      <c r="E84" s="26" t="s">
        <v>89</v>
      </c>
      <c r="F84" s="39">
        <v>1</v>
      </c>
      <c r="G84" s="40" t="s">
        <v>50</v>
      </c>
      <c r="H84" s="32"/>
      <c r="I84" s="5">
        <f t="shared" si="8"/>
        <v>0</v>
      </c>
      <c r="J84" s="6"/>
      <c r="K84" s="5">
        <f t="shared" si="9"/>
        <v>0</v>
      </c>
    </row>
    <row r="85" spans="1:11" ht="22.5" x14ac:dyDescent="0.25">
      <c r="A85" s="39">
        <v>25</v>
      </c>
      <c r="B85" s="26" t="s">
        <v>110</v>
      </c>
      <c r="C85" s="26" t="s">
        <v>120</v>
      </c>
      <c r="D85" s="41" t="s">
        <v>122</v>
      </c>
      <c r="E85" s="26" t="s">
        <v>89</v>
      </c>
      <c r="F85" s="39">
        <v>1</v>
      </c>
      <c r="G85" s="40" t="s">
        <v>50</v>
      </c>
      <c r="H85" s="32"/>
      <c r="I85" s="5">
        <f t="shared" si="8"/>
        <v>0</v>
      </c>
      <c r="J85" s="6"/>
      <c r="K85" s="5">
        <f t="shared" si="9"/>
        <v>0</v>
      </c>
    </row>
    <row r="86" spans="1:11" ht="22.5" x14ac:dyDescent="0.25">
      <c r="A86" s="39">
        <v>26</v>
      </c>
      <c r="B86" s="26" t="s">
        <v>106</v>
      </c>
      <c r="C86" s="26" t="s">
        <v>120</v>
      </c>
      <c r="D86" s="41" t="s">
        <v>123</v>
      </c>
      <c r="E86" s="26" t="s">
        <v>89</v>
      </c>
      <c r="F86" s="39">
        <v>1</v>
      </c>
      <c r="G86" s="40" t="s">
        <v>50</v>
      </c>
      <c r="H86" s="32"/>
      <c r="I86" s="5">
        <f t="shared" si="8"/>
        <v>0</v>
      </c>
      <c r="J86" s="6"/>
      <c r="K86" s="5">
        <f t="shared" si="9"/>
        <v>0</v>
      </c>
    </row>
    <row r="87" spans="1:11" ht="22.5" x14ac:dyDescent="0.25">
      <c r="A87" s="39">
        <v>27</v>
      </c>
      <c r="B87" s="26" t="s">
        <v>106</v>
      </c>
      <c r="C87" s="26" t="s">
        <v>120</v>
      </c>
      <c r="D87" s="39" t="s">
        <v>124</v>
      </c>
      <c r="E87" s="26" t="s">
        <v>89</v>
      </c>
      <c r="F87" s="39">
        <v>1</v>
      </c>
      <c r="G87" s="40" t="s">
        <v>50</v>
      </c>
      <c r="H87" s="32"/>
      <c r="I87" s="5">
        <f t="shared" si="8"/>
        <v>0</v>
      </c>
      <c r="J87" s="6"/>
      <c r="K87" s="5">
        <f t="shared" si="9"/>
        <v>0</v>
      </c>
    </row>
    <row r="88" spans="1:11" ht="62.25" customHeight="1" thickBot="1" x14ac:dyDescent="0.3">
      <c r="A88" s="39">
        <v>28</v>
      </c>
      <c r="B88" s="26" t="s">
        <v>125</v>
      </c>
      <c r="C88" s="26" t="s">
        <v>47</v>
      </c>
      <c r="D88" s="39" t="s">
        <v>124</v>
      </c>
      <c r="E88" s="26" t="s">
        <v>89</v>
      </c>
      <c r="F88" s="39">
        <v>1</v>
      </c>
      <c r="G88" s="40" t="s">
        <v>126</v>
      </c>
      <c r="H88" s="32"/>
      <c r="I88" s="5">
        <f t="shared" si="8"/>
        <v>0</v>
      </c>
      <c r="J88" s="6"/>
      <c r="K88" s="5">
        <f t="shared" si="9"/>
        <v>0</v>
      </c>
    </row>
    <row r="89" spans="1:11" ht="15.75" thickBot="1" x14ac:dyDescent="0.3">
      <c r="A89" s="59" t="s">
        <v>45</v>
      </c>
      <c r="B89" s="59"/>
      <c r="C89" s="59"/>
      <c r="D89" s="59"/>
      <c r="E89" s="59"/>
      <c r="F89" s="59"/>
      <c r="G89" s="59"/>
      <c r="H89" s="59"/>
      <c r="I89" s="61">
        <f>SUM(I61:I88)</f>
        <v>0</v>
      </c>
      <c r="J89" s="60"/>
      <c r="K89" s="14">
        <f>SUM(K61:K88)</f>
        <v>0</v>
      </c>
    </row>
    <row r="90" spans="1:11" x14ac:dyDescent="0.25">
      <c r="I90" s="18"/>
    </row>
    <row r="91" spans="1:11" ht="15.75" thickBot="1" x14ac:dyDescent="0.3">
      <c r="A91" s="101" t="s">
        <v>258</v>
      </c>
      <c r="B91" s="101"/>
      <c r="C91" s="101"/>
      <c r="D91" s="101"/>
      <c r="E91" s="101"/>
      <c r="F91" s="101"/>
      <c r="G91" s="101"/>
      <c r="H91" s="101"/>
      <c r="I91" s="101"/>
      <c r="J91" s="101"/>
      <c r="K91" s="101"/>
    </row>
    <row r="92" spans="1:11" ht="36.75" thickBot="1" x14ac:dyDescent="0.3">
      <c r="A92" s="66" t="s">
        <v>1</v>
      </c>
      <c r="B92" s="67" t="s">
        <v>2</v>
      </c>
      <c r="C92" s="67" t="s">
        <v>3</v>
      </c>
      <c r="D92" s="68" t="s">
        <v>4</v>
      </c>
      <c r="E92" s="67" t="s">
        <v>5</v>
      </c>
      <c r="F92" s="68" t="s">
        <v>6</v>
      </c>
      <c r="G92" s="69" t="s">
        <v>7</v>
      </c>
      <c r="H92" s="67" t="s">
        <v>8</v>
      </c>
      <c r="I92" s="67" t="s">
        <v>9</v>
      </c>
      <c r="J92" s="67" t="s">
        <v>10</v>
      </c>
      <c r="K92" s="70" t="s">
        <v>11</v>
      </c>
    </row>
    <row r="93" spans="1:11" ht="45" customHeight="1" x14ac:dyDescent="0.25">
      <c r="A93" s="35">
        <v>1</v>
      </c>
      <c r="B93" s="26" t="s">
        <v>127</v>
      </c>
      <c r="C93" s="8" t="s">
        <v>47</v>
      </c>
      <c r="D93" s="36" t="s">
        <v>128</v>
      </c>
      <c r="E93" s="36" t="s">
        <v>129</v>
      </c>
      <c r="F93" s="42">
        <v>1</v>
      </c>
      <c r="G93" s="35" t="s">
        <v>50</v>
      </c>
      <c r="H93" s="32"/>
      <c r="I93" s="5">
        <f t="shared" ref="I93:I96" si="10">F93*H93</f>
        <v>0</v>
      </c>
      <c r="J93" s="6"/>
      <c r="K93" s="5">
        <f>(I93*J93)+I93</f>
        <v>0</v>
      </c>
    </row>
    <row r="94" spans="1:11" ht="46.5" customHeight="1" x14ac:dyDescent="0.25">
      <c r="A94" s="35">
        <v>2</v>
      </c>
      <c r="B94" s="26" t="s">
        <v>127</v>
      </c>
      <c r="C94" s="8" t="s">
        <v>47</v>
      </c>
      <c r="D94" s="36" t="s">
        <v>130</v>
      </c>
      <c r="E94" s="36" t="s">
        <v>129</v>
      </c>
      <c r="F94" s="42">
        <v>1</v>
      </c>
      <c r="G94" s="35" t="s">
        <v>50</v>
      </c>
      <c r="H94" s="32"/>
      <c r="I94" s="5">
        <f t="shared" si="10"/>
        <v>0</v>
      </c>
      <c r="J94" s="6"/>
      <c r="K94" s="5">
        <f t="shared" ref="K94:K96" si="11">(I94*J94)+I94</f>
        <v>0</v>
      </c>
    </row>
    <row r="95" spans="1:11" ht="56.25" x14ac:dyDescent="0.25">
      <c r="A95" s="35">
        <v>3</v>
      </c>
      <c r="B95" s="26" t="s">
        <v>127</v>
      </c>
      <c r="C95" s="8" t="s">
        <v>47</v>
      </c>
      <c r="D95" s="36" t="s">
        <v>260</v>
      </c>
      <c r="E95" s="36" t="s">
        <v>129</v>
      </c>
      <c r="F95" s="42">
        <v>1</v>
      </c>
      <c r="G95" s="35" t="s">
        <v>50</v>
      </c>
      <c r="H95" s="32"/>
      <c r="I95" s="5">
        <f t="shared" si="10"/>
        <v>0</v>
      </c>
      <c r="J95" s="6"/>
      <c r="K95" s="5">
        <f t="shared" si="11"/>
        <v>0</v>
      </c>
    </row>
    <row r="96" spans="1:11" ht="34.5" thickBot="1" x14ac:dyDescent="0.3">
      <c r="A96" s="35">
        <v>4</v>
      </c>
      <c r="B96" s="26" t="s">
        <v>131</v>
      </c>
      <c r="C96" s="8" t="s">
        <v>47</v>
      </c>
      <c r="D96" s="36" t="s">
        <v>132</v>
      </c>
      <c r="E96" s="36" t="s">
        <v>133</v>
      </c>
      <c r="F96" s="42">
        <v>1</v>
      </c>
      <c r="G96" s="35" t="s">
        <v>50</v>
      </c>
      <c r="H96" s="32"/>
      <c r="I96" s="5">
        <f t="shared" si="10"/>
        <v>0</v>
      </c>
      <c r="J96" s="6"/>
      <c r="K96" s="5">
        <f t="shared" si="11"/>
        <v>0</v>
      </c>
    </row>
    <row r="97" spans="1:11" ht="15.75" thickBot="1" x14ac:dyDescent="0.3">
      <c r="A97" s="59" t="s">
        <v>45</v>
      </c>
      <c r="B97" s="59"/>
      <c r="C97" s="59"/>
      <c r="D97" s="59"/>
      <c r="E97" s="59"/>
      <c r="F97" s="59"/>
      <c r="G97" s="59"/>
      <c r="H97" s="59"/>
      <c r="I97" s="61">
        <f>SUM(I93:I96)</f>
        <v>0</v>
      </c>
      <c r="J97" s="60"/>
      <c r="K97" s="14">
        <f>SUM(K93:K96)</f>
        <v>0</v>
      </c>
    </row>
    <row r="98" spans="1:11" x14ac:dyDescent="0.25">
      <c r="I98" s="18"/>
    </row>
    <row r="99" spans="1:11" ht="15.75" thickBot="1" x14ac:dyDescent="0.3">
      <c r="A99" s="101" t="s">
        <v>134</v>
      </c>
      <c r="B99" s="101"/>
      <c r="C99" s="101"/>
      <c r="D99" s="101"/>
      <c r="E99" s="101"/>
      <c r="F99" s="101"/>
      <c r="G99" s="101"/>
      <c r="H99" s="101"/>
      <c r="I99" s="101"/>
      <c r="J99" s="101"/>
      <c r="K99" s="101"/>
    </row>
    <row r="100" spans="1:11" ht="36.75" thickBot="1" x14ac:dyDescent="0.3">
      <c r="A100" s="66" t="s">
        <v>1</v>
      </c>
      <c r="B100" s="67" t="s">
        <v>2</v>
      </c>
      <c r="C100" s="67" t="s">
        <v>3</v>
      </c>
      <c r="D100" s="68" t="s">
        <v>4</v>
      </c>
      <c r="E100" s="67" t="s">
        <v>5</v>
      </c>
      <c r="F100" s="68" t="s">
        <v>6</v>
      </c>
      <c r="G100" s="69" t="s">
        <v>7</v>
      </c>
      <c r="H100" s="67" t="s">
        <v>8</v>
      </c>
      <c r="I100" s="67" t="s">
        <v>9</v>
      </c>
      <c r="J100" s="67" t="s">
        <v>10</v>
      </c>
      <c r="K100" s="70" t="s">
        <v>11</v>
      </c>
    </row>
    <row r="101" spans="1:11" ht="33.75" x14ac:dyDescent="0.25">
      <c r="A101" s="40">
        <v>1</v>
      </c>
      <c r="B101" s="26" t="s">
        <v>135</v>
      </c>
      <c r="C101" s="26" t="s">
        <v>47</v>
      </c>
      <c r="D101" s="27" t="s">
        <v>136</v>
      </c>
      <c r="E101" s="26" t="s">
        <v>89</v>
      </c>
      <c r="F101" s="39">
        <v>1</v>
      </c>
      <c r="G101" s="40" t="s">
        <v>126</v>
      </c>
      <c r="H101" s="43"/>
      <c r="I101" s="44">
        <f t="shared" ref="I101:I116" si="12">F101*H101</f>
        <v>0</v>
      </c>
      <c r="J101" s="45"/>
      <c r="K101" s="44">
        <f>(I101*J101)+I101</f>
        <v>0</v>
      </c>
    </row>
    <row r="102" spans="1:11" ht="33.75" x14ac:dyDescent="0.25">
      <c r="A102" s="40">
        <v>2</v>
      </c>
      <c r="B102" s="26" t="s">
        <v>135</v>
      </c>
      <c r="C102" s="26" t="s">
        <v>47</v>
      </c>
      <c r="D102" s="27" t="s">
        <v>137</v>
      </c>
      <c r="E102" s="26" t="s">
        <v>89</v>
      </c>
      <c r="F102" s="39">
        <v>1</v>
      </c>
      <c r="G102" s="40" t="s">
        <v>126</v>
      </c>
      <c r="H102" s="43"/>
      <c r="I102" s="44">
        <f t="shared" si="12"/>
        <v>0</v>
      </c>
      <c r="J102" s="45"/>
      <c r="K102" s="44">
        <f t="shared" ref="K102:K108" si="13">(I102*J102)+I102</f>
        <v>0</v>
      </c>
    </row>
    <row r="103" spans="1:11" ht="33.75" x14ac:dyDescent="0.25">
      <c r="A103" s="40">
        <v>3</v>
      </c>
      <c r="B103" s="26" t="s">
        <v>135</v>
      </c>
      <c r="C103" s="26" t="s">
        <v>47</v>
      </c>
      <c r="D103" s="27" t="s">
        <v>138</v>
      </c>
      <c r="E103" s="26" t="s">
        <v>89</v>
      </c>
      <c r="F103" s="39">
        <v>1</v>
      </c>
      <c r="G103" s="40" t="s">
        <v>126</v>
      </c>
      <c r="H103" s="43"/>
      <c r="I103" s="44">
        <f t="shared" si="12"/>
        <v>0</v>
      </c>
      <c r="J103" s="45"/>
      <c r="K103" s="44">
        <f t="shared" si="13"/>
        <v>0</v>
      </c>
    </row>
    <row r="104" spans="1:11" ht="45" x14ac:dyDescent="0.25">
      <c r="A104" s="40">
        <v>4</v>
      </c>
      <c r="B104" s="26" t="s">
        <v>139</v>
      </c>
      <c r="C104" s="26" t="s">
        <v>47</v>
      </c>
      <c r="D104" s="40" t="s">
        <v>140</v>
      </c>
      <c r="E104" s="26" t="s">
        <v>89</v>
      </c>
      <c r="F104" s="39">
        <v>1</v>
      </c>
      <c r="G104" s="40" t="s">
        <v>126</v>
      </c>
      <c r="H104" s="43"/>
      <c r="I104" s="44">
        <f t="shared" si="12"/>
        <v>0</v>
      </c>
      <c r="J104" s="45"/>
      <c r="K104" s="44">
        <f t="shared" si="13"/>
        <v>0</v>
      </c>
    </row>
    <row r="105" spans="1:11" ht="33.75" x14ac:dyDescent="0.25">
      <c r="A105" s="40">
        <v>5</v>
      </c>
      <c r="B105" s="26" t="s">
        <v>141</v>
      </c>
      <c r="C105" s="26" t="s">
        <v>120</v>
      </c>
      <c r="D105" s="27" t="s">
        <v>142</v>
      </c>
      <c r="E105" s="26" t="s">
        <v>89</v>
      </c>
      <c r="F105" s="39">
        <v>1</v>
      </c>
      <c r="G105" s="40" t="s">
        <v>126</v>
      </c>
      <c r="H105" s="43"/>
      <c r="I105" s="44">
        <f t="shared" si="12"/>
        <v>0</v>
      </c>
      <c r="J105" s="45"/>
      <c r="K105" s="44">
        <f t="shared" si="13"/>
        <v>0</v>
      </c>
    </row>
    <row r="106" spans="1:11" ht="33.75" x14ac:dyDescent="0.25">
      <c r="A106" s="40">
        <v>6</v>
      </c>
      <c r="B106" s="26" t="s">
        <v>143</v>
      </c>
      <c r="C106" s="26" t="s">
        <v>47</v>
      </c>
      <c r="D106" s="27" t="s">
        <v>144</v>
      </c>
      <c r="E106" s="26" t="s">
        <v>89</v>
      </c>
      <c r="F106" s="39">
        <v>1</v>
      </c>
      <c r="G106" s="40" t="s">
        <v>126</v>
      </c>
      <c r="H106" s="43"/>
      <c r="I106" s="44">
        <f t="shared" si="12"/>
        <v>0</v>
      </c>
      <c r="J106" s="45"/>
      <c r="K106" s="44">
        <f t="shared" si="13"/>
        <v>0</v>
      </c>
    </row>
    <row r="107" spans="1:11" ht="33.75" x14ac:dyDescent="0.25">
      <c r="A107" s="40">
        <v>7</v>
      </c>
      <c r="B107" s="26" t="s">
        <v>143</v>
      </c>
      <c r="C107" s="26" t="s">
        <v>47</v>
      </c>
      <c r="D107" s="27" t="s">
        <v>145</v>
      </c>
      <c r="E107" s="26" t="s">
        <v>89</v>
      </c>
      <c r="F107" s="39">
        <v>1</v>
      </c>
      <c r="G107" s="40" t="s">
        <v>126</v>
      </c>
      <c r="H107" s="43"/>
      <c r="I107" s="44">
        <f t="shared" si="12"/>
        <v>0</v>
      </c>
      <c r="J107" s="45"/>
      <c r="K107" s="44">
        <f t="shared" si="13"/>
        <v>0</v>
      </c>
    </row>
    <row r="108" spans="1:11" ht="34.5" thickBot="1" x14ac:dyDescent="0.3">
      <c r="A108" s="40">
        <v>8</v>
      </c>
      <c r="B108" s="26" t="s">
        <v>143</v>
      </c>
      <c r="C108" s="26" t="s">
        <v>47</v>
      </c>
      <c r="D108" s="27" t="s">
        <v>146</v>
      </c>
      <c r="E108" s="26" t="s">
        <v>89</v>
      </c>
      <c r="F108" s="39">
        <v>1</v>
      </c>
      <c r="G108" s="40" t="s">
        <v>126</v>
      </c>
      <c r="H108" s="43"/>
      <c r="I108" s="44">
        <f t="shared" si="12"/>
        <v>0</v>
      </c>
      <c r="J108" s="45"/>
      <c r="K108" s="44">
        <f t="shared" si="13"/>
        <v>0</v>
      </c>
    </row>
    <row r="109" spans="1:11" ht="15.75" thickBot="1" x14ac:dyDescent="0.3">
      <c r="A109" s="59" t="s">
        <v>45</v>
      </c>
      <c r="B109" s="59"/>
      <c r="C109" s="59"/>
      <c r="D109" s="59"/>
      <c r="E109" s="59"/>
      <c r="F109" s="59"/>
      <c r="G109" s="59"/>
      <c r="H109" s="59"/>
      <c r="I109" s="61">
        <f>SUM(I101:I108)</f>
        <v>0</v>
      </c>
      <c r="J109" s="60"/>
      <c r="K109" s="14">
        <f>SUM(K101:K108)</f>
        <v>0</v>
      </c>
    </row>
    <row r="110" spans="1:11" ht="15.75" customHeight="1" thickBot="1" x14ac:dyDescent="0.3">
      <c r="A110" s="28"/>
      <c r="B110" s="28"/>
      <c r="C110" s="28"/>
      <c r="D110" s="28"/>
      <c r="E110" s="28"/>
      <c r="F110" s="28"/>
      <c r="G110" s="28"/>
      <c r="H110" s="28"/>
      <c r="I110" s="29"/>
      <c r="J110" s="28"/>
      <c r="K110" s="46"/>
    </row>
    <row r="111" spans="1:11" ht="15.75" thickBot="1" x14ac:dyDescent="0.3">
      <c r="A111" s="101" t="s">
        <v>147</v>
      </c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</row>
    <row r="112" spans="1:11" ht="36.75" thickBot="1" x14ac:dyDescent="0.3">
      <c r="A112" s="66" t="s">
        <v>1</v>
      </c>
      <c r="B112" s="67" t="s">
        <v>2</v>
      </c>
      <c r="C112" s="67" t="s">
        <v>3</v>
      </c>
      <c r="D112" s="68" t="s">
        <v>4</v>
      </c>
      <c r="E112" s="67" t="s">
        <v>5</v>
      </c>
      <c r="F112" s="68" t="s">
        <v>6</v>
      </c>
      <c r="G112" s="69" t="s">
        <v>7</v>
      </c>
      <c r="H112" s="67" t="s">
        <v>8</v>
      </c>
      <c r="I112" s="67" t="s">
        <v>9</v>
      </c>
      <c r="J112" s="67" t="s">
        <v>10</v>
      </c>
      <c r="K112" s="70" t="s">
        <v>11</v>
      </c>
    </row>
    <row r="113" spans="1:11" ht="22.5" x14ac:dyDescent="0.25">
      <c r="A113" s="40">
        <v>1</v>
      </c>
      <c r="B113" s="8" t="s">
        <v>172</v>
      </c>
      <c r="C113" s="8" t="s">
        <v>47</v>
      </c>
      <c r="D113" s="36" t="s">
        <v>173</v>
      </c>
      <c r="E113" s="47" t="s">
        <v>174</v>
      </c>
      <c r="F113" s="40">
        <v>1</v>
      </c>
      <c r="G113" s="35" t="s">
        <v>126</v>
      </c>
      <c r="H113" s="43"/>
      <c r="I113" s="5">
        <f t="shared" si="12"/>
        <v>0</v>
      </c>
      <c r="J113" s="45"/>
      <c r="K113" s="44">
        <f t="shared" ref="K113:K116" si="14">(I113*J113)+I113</f>
        <v>0</v>
      </c>
    </row>
    <row r="114" spans="1:11" ht="22.5" x14ac:dyDescent="0.25">
      <c r="A114" s="40">
        <v>2</v>
      </c>
      <c r="B114" s="8" t="s">
        <v>172</v>
      </c>
      <c r="C114" s="8" t="s">
        <v>47</v>
      </c>
      <c r="D114" s="36" t="s">
        <v>175</v>
      </c>
      <c r="E114" s="47" t="s">
        <v>174</v>
      </c>
      <c r="F114" s="40">
        <v>1</v>
      </c>
      <c r="G114" s="35" t="s">
        <v>126</v>
      </c>
      <c r="H114" s="43"/>
      <c r="I114" s="5">
        <f t="shared" si="12"/>
        <v>0</v>
      </c>
      <c r="J114" s="45"/>
      <c r="K114" s="44">
        <f t="shared" si="14"/>
        <v>0</v>
      </c>
    </row>
    <row r="115" spans="1:11" ht="22.5" x14ac:dyDescent="0.25">
      <c r="A115" s="40">
        <v>3</v>
      </c>
      <c r="B115" s="8" t="s">
        <v>176</v>
      </c>
      <c r="C115" s="8" t="s">
        <v>47</v>
      </c>
      <c r="D115" s="36" t="s">
        <v>177</v>
      </c>
      <c r="E115" s="47" t="s">
        <v>178</v>
      </c>
      <c r="F115" s="40">
        <v>1</v>
      </c>
      <c r="G115" s="35" t="s">
        <v>126</v>
      </c>
      <c r="H115" s="43"/>
      <c r="I115" s="5">
        <f t="shared" si="12"/>
        <v>0</v>
      </c>
      <c r="J115" s="45"/>
      <c r="K115" s="44">
        <f t="shared" si="14"/>
        <v>0</v>
      </c>
    </row>
    <row r="116" spans="1:11" ht="45.75" thickBot="1" x14ac:dyDescent="0.3">
      <c r="A116" s="40">
        <v>4</v>
      </c>
      <c r="B116" s="8" t="s">
        <v>179</v>
      </c>
      <c r="C116" s="8" t="s">
        <v>47</v>
      </c>
      <c r="D116" s="35">
        <v>10269</v>
      </c>
      <c r="E116" s="36" t="s">
        <v>180</v>
      </c>
      <c r="F116" s="40">
        <v>1</v>
      </c>
      <c r="G116" s="35" t="s">
        <v>126</v>
      </c>
      <c r="H116" s="32"/>
      <c r="I116" s="5">
        <f t="shared" si="12"/>
        <v>0</v>
      </c>
      <c r="J116" s="45"/>
      <c r="K116" s="44">
        <f t="shared" si="14"/>
        <v>0</v>
      </c>
    </row>
    <row r="117" spans="1:11" ht="15.75" thickBot="1" x14ac:dyDescent="0.3">
      <c r="A117" s="59" t="s">
        <v>45</v>
      </c>
      <c r="B117" s="59"/>
      <c r="C117" s="59"/>
      <c r="D117" s="59"/>
      <c r="E117" s="59"/>
      <c r="F117" s="59"/>
      <c r="G117" s="59"/>
      <c r="H117" s="59"/>
      <c r="I117" s="61">
        <f>SUM(I113:I116)</f>
        <v>0</v>
      </c>
      <c r="J117" s="60"/>
      <c r="K117" s="14">
        <f>SUM(K113:K116)</f>
        <v>0</v>
      </c>
    </row>
    <row r="118" spans="1:11" ht="15.75" thickBot="1" x14ac:dyDescent="0.3">
      <c r="A118" s="28"/>
      <c r="B118" s="28"/>
      <c r="C118" s="28"/>
      <c r="D118" s="28"/>
      <c r="E118" s="28"/>
      <c r="F118" s="28"/>
      <c r="G118" s="28"/>
      <c r="H118" s="28"/>
      <c r="I118" s="29"/>
      <c r="J118" s="28"/>
      <c r="K118" s="46"/>
    </row>
    <row r="119" spans="1:11" ht="15.75" thickBot="1" x14ac:dyDescent="0.3">
      <c r="A119" s="101" t="s">
        <v>181</v>
      </c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</row>
    <row r="120" spans="1:11" ht="36.75" thickBot="1" x14ac:dyDescent="0.3">
      <c r="A120" s="66" t="s">
        <v>1</v>
      </c>
      <c r="B120" s="67" t="s">
        <v>2</v>
      </c>
      <c r="C120" s="67" t="s">
        <v>3</v>
      </c>
      <c r="D120" s="68" t="s">
        <v>4</v>
      </c>
      <c r="E120" s="67" t="s">
        <v>5</v>
      </c>
      <c r="F120" s="68" t="s">
        <v>6</v>
      </c>
      <c r="G120" s="69" t="s">
        <v>7</v>
      </c>
      <c r="H120" s="67" t="s">
        <v>8</v>
      </c>
      <c r="I120" s="67" t="s">
        <v>9</v>
      </c>
      <c r="J120" s="67" t="s">
        <v>10</v>
      </c>
      <c r="K120" s="70" t="s">
        <v>11</v>
      </c>
    </row>
    <row r="121" spans="1:11" ht="56.25" x14ac:dyDescent="0.25">
      <c r="A121" s="40">
        <v>1</v>
      </c>
      <c r="B121" s="26" t="s">
        <v>182</v>
      </c>
      <c r="C121" s="26" t="s">
        <v>47</v>
      </c>
      <c r="D121" s="27" t="s">
        <v>183</v>
      </c>
      <c r="E121" s="27" t="s">
        <v>184</v>
      </c>
      <c r="F121" s="40">
        <v>1</v>
      </c>
      <c r="G121" s="40" t="s">
        <v>126</v>
      </c>
      <c r="H121" s="43"/>
      <c r="I121" s="48">
        <f>F121*H121</f>
        <v>0</v>
      </c>
      <c r="J121" s="49"/>
      <c r="K121" s="48">
        <f>(I121*J121)+I121</f>
        <v>0</v>
      </c>
    </row>
    <row r="122" spans="1:11" ht="23.25" thickBot="1" x14ac:dyDescent="0.3">
      <c r="A122" s="40">
        <v>2</v>
      </c>
      <c r="B122" s="26" t="s">
        <v>185</v>
      </c>
      <c r="C122" s="26" t="s">
        <v>47</v>
      </c>
      <c r="D122" s="40" t="s">
        <v>186</v>
      </c>
      <c r="E122" s="40" t="s">
        <v>184</v>
      </c>
      <c r="F122" s="40">
        <v>1</v>
      </c>
      <c r="G122" s="40" t="s">
        <v>126</v>
      </c>
      <c r="H122" s="43"/>
      <c r="I122" s="44">
        <f>F122*H122</f>
        <v>0</v>
      </c>
      <c r="J122" s="49"/>
      <c r="K122" s="48">
        <f>(I122*J122)+I122</f>
        <v>0</v>
      </c>
    </row>
    <row r="123" spans="1:11" ht="15.75" thickBot="1" x14ac:dyDescent="0.3">
      <c r="A123" s="59" t="s">
        <v>45</v>
      </c>
      <c r="B123" s="59"/>
      <c r="C123" s="59"/>
      <c r="D123" s="59"/>
      <c r="E123" s="59"/>
      <c r="F123" s="59"/>
      <c r="G123" s="59"/>
      <c r="H123" s="59"/>
      <c r="I123" s="61">
        <f>SUM(I121:I122)</f>
        <v>0</v>
      </c>
      <c r="J123" s="60"/>
      <c r="K123" s="14">
        <f>SUM(K121:K122)</f>
        <v>0</v>
      </c>
    </row>
    <row r="124" spans="1:11" ht="15.75" thickBot="1" x14ac:dyDescent="0.3">
      <c r="A124" s="28"/>
      <c r="B124" s="28"/>
      <c r="C124" s="28"/>
      <c r="D124" s="28"/>
      <c r="E124" s="28"/>
      <c r="F124" s="28"/>
      <c r="G124" s="28"/>
      <c r="H124" s="28"/>
      <c r="I124" s="29"/>
      <c r="J124" s="28"/>
      <c r="K124" s="46"/>
    </row>
    <row r="125" spans="1:11" ht="15.75" thickBot="1" x14ac:dyDescent="0.3">
      <c r="A125" s="101" t="s">
        <v>187</v>
      </c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</row>
    <row r="126" spans="1:11" ht="36.75" thickBot="1" x14ac:dyDescent="0.3">
      <c r="A126" s="66" t="s">
        <v>1</v>
      </c>
      <c r="B126" s="67" t="s">
        <v>2</v>
      </c>
      <c r="C126" s="67" t="s">
        <v>3</v>
      </c>
      <c r="D126" s="68" t="s">
        <v>4</v>
      </c>
      <c r="E126" s="67" t="s">
        <v>5</v>
      </c>
      <c r="F126" s="68" t="s">
        <v>6</v>
      </c>
      <c r="G126" s="69" t="s">
        <v>7</v>
      </c>
      <c r="H126" s="67" t="s">
        <v>8</v>
      </c>
      <c r="I126" s="67" t="s">
        <v>9</v>
      </c>
      <c r="J126" s="67" t="s">
        <v>10</v>
      </c>
      <c r="K126" s="70" t="s">
        <v>11</v>
      </c>
    </row>
    <row r="127" spans="1:11" ht="22.5" x14ac:dyDescent="0.25">
      <c r="A127" s="35">
        <v>1</v>
      </c>
      <c r="B127" s="8" t="s">
        <v>188</v>
      </c>
      <c r="C127" s="8" t="s">
        <v>47</v>
      </c>
      <c r="D127" s="36" t="s">
        <v>189</v>
      </c>
      <c r="E127" s="36" t="s">
        <v>190</v>
      </c>
      <c r="F127" s="35">
        <v>1</v>
      </c>
      <c r="G127" s="35" t="s">
        <v>126</v>
      </c>
      <c r="H127" s="50"/>
      <c r="I127" s="51">
        <f t="shared" ref="I127:I141" si="15">F127*H127</f>
        <v>0</v>
      </c>
      <c r="J127" s="52"/>
      <c r="K127" s="51">
        <f>(I127*J127)+I127</f>
        <v>0</v>
      </c>
    </row>
    <row r="128" spans="1:11" ht="45" x14ac:dyDescent="0.25">
      <c r="A128" s="35">
        <v>2</v>
      </c>
      <c r="B128" s="8" t="s">
        <v>191</v>
      </c>
      <c r="C128" s="8" t="s">
        <v>47</v>
      </c>
      <c r="D128" s="36" t="s">
        <v>192</v>
      </c>
      <c r="E128" s="36" t="s">
        <v>193</v>
      </c>
      <c r="F128" s="35">
        <v>1</v>
      </c>
      <c r="G128" s="35" t="s">
        <v>126</v>
      </c>
      <c r="H128" s="32"/>
      <c r="I128" s="51">
        <f t="shared" si="15"/>
        <v>0</v>
      </c>
      <c r="J128" s="52"/>
      <c r="K128" s="51">
        <f t="shared" ref="K128:K141" si="16">(I128*J128)+I128</f>
        <v>0</v>
      </c>
    </row>
    <row r="129" spans="1:11" ht="45" x14ac:dyDescent="0.25">
      <c r="A129" s="35">
        <v>3</v>
      </c>
      <c r="B129" s="8" t="s">
        <v>194</v>
      </c>
      <c r="C129" s="8" t="s">
        <v>47</v>
      </c>
      <c r="D129" s="36" t="s">
        <v>195</v>
      </c>
      <c r="E129" s="36" t="s">
        <v>193</v>
      </c>
      <c r="F129" s="35">
        <v>1</v>
      </c>
      <c r="G129" s="35" t="s">
        <v>126</v>
      </c>
      <c r="H129" s="32"/>
      <c r="I129" s="51">
        <f t="shared" si="15"/>
        <v>0</v>
      </c>
      <c r="J129" s="52"/>
      <c r="K129" s="51">
        <f t="shared" si="16"/>
        <v>0</v>
      </c>
    </row>
    <row r="130" spans="1:11" ht="45" x14ac:dyDescent="0.25">
      <c r="A130" s="35">
        <v>4</v>
      </c>
      <c r="B130" s="8" t="s">
        <v>196</v>
      </c>
      <c r="C130" s="8" t="s">
        <v>47</v>
      </c>
      <c r="D130" s="36" t="s">
        <v>197</v>
      </c>
      <c r="E130" s="36" t="s">
        <v>193</v>
      </c>
      <c r="F130" s="35">
        <v>1</v>
      </c>
      <c r="G130" s="35" t="s">
        <v>126</v>
      </c>
      <c r="H130" s="32"/>
      <c r="I130" s="51">
        <f t="shared" si="15"/>
        <v>0</v>
      </c>
      <c r="J130" s="52"/>
      <c r="K130" s="51">
        <f t="shared" si="16"/>
        <v>0</v>
      </c>
    </row>
    <row r="131" spans="1:11" ht="45" x14ac:dyDescent="0.25">
      <c r="A131" s="35">
        <v>5</v>
      </c>
      <c r="B131" s="8" t="s">
        <v>196</v>
      </c>
      <c r="C131" s="8" t="s">
        <v>47</v>
      </c>
      <c r="D131" s="36" t="s">
        <v>198</v>
      </c>
      <c r="E131" s="36" t="s">
        <v>193</v>
      </c>
      <c r="F131" s="35">
        <v>1</v>
      </c>
      <c r="G131" s="35" t="s">
        <v>126</v>
      </c>
      <c r="H131" s="32"/>
      <c r="I131" s="51">
        <f t="shared" si="15"/>
        <v>0</v>
      </c>
      <c r="J131" s="52"/>
      <c r="K131" s="51">
        <f t="shared" si="16"/>
        <v>0</v>
      </c>
    </row>
    <row r="132" spans="1:11" ht="45" x14ac:dyDescent="0.25">
      <c r="A132" s="35">
        <v>6</v>
      </c>
      <c r="B132" s="8" t="s">
        <v>199</v>
      </c>
      <c r="C132" s="8" t="s">
        <v>47</v>
      </c>
      <c r="D132" s="35">
        <v>10352037415</v>
      </c>
      <c r="E132" s="36" t="s">
        <v>193</v>
      </c>
      <c r="F132" s="35">
        <v>1</v>
      </c>
      <c r="G132" s="35" t="s">
        <v>126</v>
      </c>
      <c r="H132" s="32"/>
      <c r="I132" s="51">
        <f t="shared" si="15"/>
        <v>0</v>
      </c>
      <c r="J132" s="52"/>
      <c r="K132" s="51">
        <f t="shared" si="16"/>
        <v>0</v>
      </c>
    </row>
    <row r="133" spans="1:11" ht="33.75" x14ac:dyDescent="0.25">
      <c r="A133" s="35">
        <v>7</v>
      </c>
      <c r="B133" s="8" t="s">
        <v>200</v>
      </c>
      <c r="C133" s="8" t="s">
        <v>47</v>
      </c>
      <c r="D133" s="36" t="s">
        <v>201</v>
      </c>
      <c r="E133" s="36" t="s">
        <v>150</v>
      </c>
      <c r="F133" s="35">
        <v>1</v>
      </c>
      <c r="G133" s="35" t="s">
        <v>126</v>
      </c>
      <c r="H133" s="32"/>
      <c r="I133" s="51">
        <f t="shared" si="15"/>
        <v>0</v>
      </c>
      <c r="J133" s="52"/>
      <c r="K133" s="51">
        <f t="shared" si="16"/>
        <v>0</v>
      </c>
    </row>
    <row r="134" spans="1:11" ht="45" x14ac:dyDescent="0.25">
      <c r="A134" s="35">
        <v>8</v>
      </c>
      <c r="B134" s="8" t="s">
        <v>202</v>
      </c>
      <c r="C134" s="8" t="s">
        <v>47</v>
      </c>
      <c r="D134" s="36" t="s">
        <v>203</v>
      </c>
      <c r="E134" s="36" t="s">
        <v>193</v>
      </c>
      <c r="F134" s="35">
        <v>1</v>
      </c>
      <c r="G134" s="35" t="s">
        <v>126</v>
      </c>
      <c r="H134" s="32"/>
      <c r="I134" s="51">
        <f t="shared" si="15"/>
        <v>0</v>
      </c>
      <c r="J134" s="52"/>
      <c r="K134" s="51">
        <f t="shared" si="16"/>
        <v>0</v>
      </c>
    </row>
    <row r="135" spans="1:11" ht="22.5" x14ac:dyDescent="0.25">
      <c r="A135" s="35">
        <v>9</v>
      </c>
      <c r="B135" s="8" t="s">
        <v>205</v>
      </c>
      <c r="C135" s="8" t="s">
        <v>47</v>
      </c>
      <c r="D135" s="36" t="s">
        <v>206</v>
      </c>
      <c r="E135" s="36" t="s">
        <v>207</v>
      </c>
      <c r="F135" s="35">
        <v>1</v>
      </c>
      <c r="G135" s="35" t="s">
        <v>126</v>
      </c>
      <c r="H135" s="32"/>
      <c r="I135" s="51">
        <f t="shared" si="15"/>
        <v>0</v>
      </c>
      <c r="J135" s="52"/>
      <c r="K135" s="51">
        <f t="shared" si="16"/>
        <v>0</v>
      </c>
    </row>
    <row r="136" spans="1:11" ht="33.75" x14ac:dyDescent="0.25">
      <c r="A136" s="35">
        <v>10</v>
      </c>
      <c r="B136" s="8" t="s">
        <v>208</v>
      </c>
      <c r="C136" s="8" t="s">
        <v>47</v>
      </c>
      <c r="D136" s="36" t="s">
        <v>209</v>
      </c>
      <c r="E136" s="36" t="s">
        <v>204</v>
      </c>
      <c r="F136" s="35">
        <v>1</v>
      </c>
      <c r="G136" s="35" t="s">
        <v>126</v>
      </c>
      <c r="H136" s="32"/>
      <c r="I136" s="51">
        <f t="shared" si="15"/>
        <v>0</v>
      </c>
      <c r="J136" s="52"/>
      <c r="K136" s="51">
        <f t="shared" si="16"/>
        <v>0</v>
      </c>
    </row>
    <row r="137" spans="1:11" ht="33.75" x14ac:dyDescent="0.25">
      <c r="A137" s="35">
        <v>11</v>
      </c>
      <c r="B137" s="8" t="s">
        <v>210</v>
      </c>
      <c r="C137" s="8" t="s">
        <v>47</v>
      </c>
      <c r="D137" s="36" t="s">
        <v>211</v>
      </c>
      <c r="E137" s="36" t="s">
        <v>212</v>
      </c>
      <c r="F137" s="35">
        <v>1</v>
      </c>
      <c r="G137" s="35" t="s">
        <v>126</v>
      </c>
      <c r="H137" s="32"/>
      <c r="I137" s="51">
        <f t="shared" si="15"/>
        <v>0</v>
      </c>
      <c r="J137" s="52"/>
      <c r="K137" s="51">
        <f t="shared" si="16"/>
        <v>0</v>
      </c>
    </row>
    <row r="138" spans="1:11" ht="22.5" x14ac:dyDescent="0.25">
      <c r="A138" s="35">
        <v>12</v>
      </c>
      <c r="B138" s="8" t="s">
        <v>213</v>
      </c>
      <c r="C138" s="8" t="s">
        <v>47</v>
      </c>
      <c r="D138" s="36" t="s">
        <v>214</v>
      </c>
      <c r="E138" s="36" t="s">
        <v>215</v>
      </c>
      <c r="F138" s="35">
        <v>1</v>
      </c>
      <c r="G138" s="35" t="s">
        <v>126</v>
      </c>
      <c r="H138" s="32"/>
      <c r="I138" s="51">
        <f t="shared" si="15"/>
        <v>0</v>
      </c>
      <c r="J138" s="52"/>
      <c r="K138" s="51">
        <f t="shared" si="16"/>
        <v>0</v>
      </c>
    </row>
    <row r="139" spans="1:11" ht="22.5" x14ac:dyDescent="0.25">
      <c r="A139" s="35">
        <v>13</v>
      </c>
      <c r="B139" s="8" t="s">
        <v>216</v>
      </c>
      <c r="C139" s="8" t="s">
        <v>47</v>
      </c>
      <c r="D139" s="36" t="s">
        <v>217</v>
      </c>
      <c r="E139" s="47" t="s">
        <v>218</v>
      </c>
      <c r="F139" s="35">
        <v>1</v>
      </c>
      <c r="G139" s="35" t="s">
        <v>126</v>
      </c>
      <c r="H139" s="32"/>
      <c r="I139" s="51">
        <f t="shared" si="15"/>
        <v>0</v>
      </c>
      <c r="J139" s="52"/>
      <c r="K139" s="51">
        <f t="shared" si="16"/>
        <v>0</v>
      </c>
    </row>
    <row r="140" spans="1:11" ht="22.5" x14ac:dyDescent="0.25">
      <c r="A140" s="35">
        <v>14</v>
      </c>
      <c r="B140" s="8" t="s">
        <v>219</v>
      </c>
      <c r="C140" s="8" t="s">
        <v>47</v>
      </c>
      <c r="D140" s="36" t="s">
        <v>220</v>
      </c>
      <c r="E140" s="47" t="s">
        <v>218</v>
      </c>
      <c r="F140" s="35">
        <v>1</v>
      </c>
      <c r="G140" s="35" t="s">
        <v>126</v>
      </c>
      <c r="H140" s="32"/>
      <c r="I140" s="51">
        <f t="shared" si="15"/>
        <v>0</v>
      </c>
      <c r="J140" s="52"/>
      <c r="K140" s="51">
        <f t="shared" si="16"/>
        <v>0</v>
      </c>
    </row>
    <row r="141" spans="1:11" ht="15.75" thickBot="1" x14ac:dyDescent="0.3">
      <c r="A141" s="35">
        <v>15</v>
      </c>
      <c r="B141" s="8" t="s">
        <v>221</v>
      </c>
      <c r="C141" s="8" t="s">
        <v>47</v>
      </c>
      <c r="D141" s="36" t="s">
        <v>222</v>
      </c>
      <c r="E141" s="47" t="s">
        <v>223</v>
      </c>
      <c r="F141" s="35">
        <v>1</v>
      </c>
      <c r="G141" s="35" t="s">
        <v>126</v>
      </c>
      <c r="H141" s="32"/>
      <c r="I141" s="51">
        <f t="shared" si="15"/>
        <v>0</v>
      </c>
      <c r="J141" s="52"/>
      <c r="K141" s="51">
        <f t="shared" si="16"/>
        <v>0</v>
      </c>
    </row>
    <row r="142" spans="1:11" ht="15.75" thickBot="1" x14ac:dyDescent="0.3">
      <c r="A142" s="59" t="s">
        <v>45</v>
      </c>
      <c r="B142" s="59"/>
      <c r="C142" s="59"/>
      <c r="D142" s="59"/>
      <c r="E142" s="59"/>
      <c r="F142" s="59"/>
      <c r="G142" s="59"/>
      <c r="H142" s="59"/>
      <c r="I142" s="61">
        <f>SUM(I127:I141)</f>
        <v>0</v>
      </c>
      <c r="J142" s="60"/>
      <c r="K142" s="14">
        <f>SUM(K127:K141)</f>
        <v>0</v>
      </c>
    </row>
    <row r="143" spans="1:11" x14ac:dyDescent="0.25">
      <c r="A143" s="28"/>
      <c r="B143" s="28"/>
      <c r="C143" s="28"/>
      <c r="D143" s="28"/>
      <c r="E143" s="28"/>
      <c r="F143" s="28"/>
      <c r="G143" s="28"/>
      <c r="H143" s="28"/>
      <c r="I143" s="29"/>
      <c r="J143" s="28"/>
      <c r="K143" s="30"/>
    </row>
    <row r="144" spans="1:11" ht="15.75" thickBot="1" x14ac:dyDescent="0.3">
      <c r="A144" s="101" t="s">
        <v>224</v>
      </c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</row>
    <row r="145" spans="1:11" ht="36.75" thickBot="1" x14ac:dyDescent="0.3">
      <c r="A145" s="66" t="s">
        <v>1</v>
      </c>
      <c r="B145" s="67" t="s">
        <v>2</v>
      </c>
      <c r="C145" s="67" t="s">
        <v>3</v>
      </c>
      <c r="D145" s="68" t="s">
        <v>4</v>
      </c>
      <c r="E145" s="67" t="s">
        <v>5</v>
      </c>
      <c r="F145" s="68" t="s">
        <v>6</v>
      </c>
      <c r="G145" s="69" t="s">
        <v>7</v>
      </c>
      <c r="H145" s="67" t="s">
        <v>8</v>
      </c>
      <c r="I145" s="67" t="s">
        <v>9</v>
      </c>
      <c r="J145" s="67" t="s">
        <v>10</v>
      </c>
      <c r="K145" s="70" t="s">
        <v>11</v>
      </c>
    </row>
    <row r="146" spans="1:11" ht="33.75" x14ac:dyDescent="0.25">
      <c r="A146" s="35">
        <v>1</v>
      </c>
      <c r="B146" s="8" t="s">
        <v>225</v>
      </c>
      <c r="C146" s="8" t="s">
        <v>47</v>
      </c>
      <c r="D146" s="36" t="s">
        <v>226</v>
      </c>
      <c r="E146" s="36" t="s">
        <v>227</v>
      </c>
      <c r="F146" s="35">
        <v>1</v>
      </c>
      <c r="G146" s="35" t="s">
        <v>126</v>
      </c>
      <c r="H146" s="32"/>
      <c r="I146" s="51">
        <f>F146*H146</f>
        <v>0</v>
      </c>
      <c r="J146" s="52"/>
      <c r="K146" s="51">
        <f>(I146*J146)+I146</f>
        <v>0</v>
      </c>
    </row>
    <row r="147" spans="1:11" ht="34.5" thickBot="1" x14ac:dyDescent="0.3">
      <c r="A147" s="35">
        <v>2</v>
      </c>
      <c r="B147" s="8" t="s">
        <v>228</v>
      </c>
      <c r="C147" s="8" t="s">
        <v>47</v>
      </c>
      <c r="D147" s="36" t="s">
        <v>229</v>
      </c>
      <c r="E147" s="36" t="s">
        <v>230</v>
      </c>
      <c r="F147" s="35">
        <v>1</v>
      </c>
      <c r="G147" s="35" t="s">
        <v>126</v>
      </c>
      <c r="H147" s="32"/>
      <c r="I147" s="51">
        <f>F147*H147</f>
        <v>0</v>
      </c>
      <c r="J147" s="52"/>
      <c r="K147" s="51">
        <f>(I147*J147)+I147</f>
        <v>0</v>
      </c>
    </row>
    <row r="148" spans="1:11" ht="15.75" thickBot="1" x14ac:dyDescent="0.3">
      <c r="A148" s="59" t="s">
        <v>45</v>
      </c>
      <c r="B148" s="59"/>
      <c r="C148" s="59"/>
      <c r="D148" s="59"/>
      <c r="E148" s="59"/>
      <c r="F148" s="59"/>
      <c r="G148" s="59"/>
      <c r="H148" s="59"/>
      <c r="I148" s="61">
        <f>SUM(I146:I147)</f>
        <v>0</v>
      </c>
      <c r="J148" s="60"/>
      <c r="K148" s="14">
        <f>SUM(K146:K147)</f>
        <v>0</v>
      </c>
    </row>
    <row r="149" spans="1:11" ht="15.75" thickBot="1" x14ac:dyDescent="0.3">
      <c r="A149" s="28"/>
      <c r="B149" s="28"/>
      <c r="C149" s="28"/>
      <c r="D149" s="28"/>
      <c r="E149" s="28"/>
      <c r="F149" s="28"/>
      <c r="G149" s="28"/>
      <c r="H149" s="28"/>
      <c r="I149" s="29"/>
      <c r="J149" s="28"/>
      <c r="K149" s="46"/>
    </row>
    <row r="150" spans="1:11" ht="15.75" thickBot="1" x14ac:dyDescent="0.3">
      <c r="A150" s="101" t="s">
        <v>231</v>
      </c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</row>
    <row r="151" spans="1:11" ht="36.75" thickBot="1" x14ac:dyDescent="0.3">
      <c r="A151" s="66" t="s">
        <v>1</v>
      </c>
      <c r="B151" s="67" t="s">
        <v>2</v>
      </c>
      <c r="C151" s="67" t="s">
        <v>3</v>
      </c>
      <c r="D151" s="68" t="s">
        <v>4</v>
      </c>
      <c r="E151" s="67" t="s">
        <v>5</v>
      </c>
      <c r="F151" s="68" t="s">
        <v>6</v>
      </c>
      <c r="G151" s="69" t="s">
        <v>7</v>
      </c>
      <c r="H151" s="67" t="s">
        <v>8</v>
      </c>
      <c r="I151" s="67" t="s">
        <v>9</v>
      </c>
      <c r="J151" s="67" t="s">
        <v>10</v>
      </c>
      <c r="K151" s="70" t="s">
        <v>11</v>
      </c>
    </row>
    <row r="152" spans="1:11" ht="45" x14ac:dyDescent="0.25">
      <c r="A152" s="35">
        <v>1</v>
      </c>
      <c r="B152" s="8" t="s">
        <v>232</v>
      </c>
      <c r="C152" s="8" t="s">
        <v>47</v>
      </c>
      <c r="D152" s="36" t="s">
        <v>233</v>
      </c>
      <c r="E152" s="36" t="s">
        <v>150</v>
      </c>
      <c r="F152" s="35">
        <v>1</v>
      </c>
      <c r="G152" s="35" t="s">
        <v>126</v>
      </c>
      <c r="H152" s="32"/>
      <c r="I152" s="51">
        <f t="shared" ref="I152:I154" si="17">F152*H152</f>
        <v>0</v>
      </c>
      <c r="J152" s="52"/>
      <c r="K152" s="51">
        <f>(I152*J152)+I152</f>
        <v>0</v>
      </c>
    </row>
    <row r="153" spans="1:11" ht="56.25" x14ac:dyDescent="0.25">
      <c r="A153" s="35">
        <v>2</v>
      </c>
      <c r="B153" s="8" t="s">
        <v>232</v>
      </c>
      <c r="C153" s="8" t="s">
        <v>47</v>
      </c>
      <c r="D153" s="36" t="s">
        <v>234</v>
      </c>
      <c r="E153" s="36" t="s">
        <v>235</v>
      </c>
      <c r="F153" s="35">
        <v>1</v>
      </c>
      <c r="G153" s="35" t="s">
        <v>126</v>
      </c>
      <c r="H153" s="32"/>
      <c r="I153" s="51">
        <f t="shared" si="17"/>
        <v>0</v>
      </c>
      <c r="J153" s="52"/>
      <c r="K153" s="51">
        <f t="shared" ref="K153:K154" si="18">(I153*J153)+I153</f>
        <v>0</v>
      </c>
    </row>
    <row r="154" spans="1:11" ht="57" thickBot="1" x14ac:dyDescent="0.3">
      <c r="A154" s="35">
        <v>3</v>
      </c>
      <c r="B154" s="8" t="s">
        <v>232</v>
      </c>
      <c r="C154" s="8" t="s">
        <v>47</v>
      </c>
      <c r="D154" s="36" t="s">
        <v>236</v>
      </c>
      <c r="E154" s="36" t="s">
        <v>235</v>
      </c>
      <c r="F154" s="35">
        <v>1</v>
      </c>
      <c r="G154" s="35" t="s">
        <v>126</v>
      </c>
      <c r="H154" s="32"/>
      <c r="I154" s="51">
        <f t="shared" si="17"/>
        <v>0</v>
      </c>
      <c r="J154" s="52">
        <v>0.08</v>
      </c>
      <c r="K154" s="51">
        <f t="shared" si="18"/>
        <v>0</v>
      </c>
    </row>
    <row r="155" spans="1:11" ht="15.75" thickBot="1" x14ac:dyDescent="0.3">
      <c r="A155" s="59" t="s">
        <v>45</v>
      </c>
      <c r="B155" s="59"/>
      <c r="C155" s="59"/>
      <c r="D155" s="59"/>
      <c r="E155" s="59"/>
      <c r="F155" s="59"/>
      <c r="G155" s="59"/>
      <c r="H155" s="59"/>
      <c r="I155" s="61">
        <f>SUM(I152:I154)</f>
        <v>0</v>
      </c>
      <c r="J155" s="60"/>
      <c r="K155" s="14">
        <f>SUM(K152:K154)</f>
        <v>0</v>
      </c>
    </row>
    <row r="156" spans="1:11" x14ac:dyDescent="0.25">
      <c r="I156" s="18"/>
    </row>
    <row r="158" spans="1:11" ht="15.75" thickBot="1" x14ac:dyDescent="0.3">
      <c r="A158" s="101" t="s">
        <v>237</v>
      </c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</row>
    <row r="159" spans="1:11" ht="36.75" thickBot="1" x14ac:dyDescent="0.3">
      <c r="A159" s="66" t="s">
        <v>1</v>
      </c>
      <c r="B159" s="67" t="s">
        <v>2</v>
      </c>
      <c r="C159" s="67" t="s">
        <v>3</v>
      </c>
      <c r="D159" s="68" t="s">
        <v>4</v>
      </c>
      <c r="E159" s="67" t="s">
        <v>5</v>
      </c>
      <c r="F159" s="68" t="s">
        <v>6</v>
      </c>
      <c r="G159" s="69" t="s">
        <v>7</v>
      </c>
      <c r="H159" s="67" t="s">
        <v>8</v>
      </c>
      <c r="I159" s="67" t="s">
        <v>9</v>
      </c>
      <c r="J159" s="67" t="s">
        <v>10</v>
      </c>
      <c r="K159" s="70" t="s">
        <v>11</v>
      </c>
    </row>
    <row r="160" spans="1:11" ht="23.25" thickBot="1" x14ac:dyDescent="0.3">
      <c r="A160" s="40">
        <v>1</v>
      </c>
      <c r="B160" s="26" t="s">
        <v>239</v>
      </c>
      <c r="C160" s="8" t="s">
        <v>47</v>
      </c>
      <c r="D160" s="27" t="s">
        <v>240</v>
      </c>
      <c r="E160" s="40" t="s">
        <v>241</v>
      </c>
      <c r="F160" s="40">
        <v>1</v>
      </c>
      <c r="G160" s="40" t="s">
        <v>50</v>
      </c>
      <c r="H160" s="32"/>
      <c r="I160" s="51">
        <f t="shared" ref="I160" si="19">F160*H160</f>
        <v>0</v>
      </c>
      <c r="J160" s="52">
        <v>0.23</v>
      </c>
      <c r="K160" s="51">
        <f>(I160*J160)+I160</f>
        <v>0</v>
      </c>
    </row>
    <row r="161" spans="1:11" ht="15.75" thickBot="1" x14ac:dyDescent="0.3">
      <c r="A161" s="59" t="s">
        <v>45</v>
      </c>
      <c r="B161" s="59"/>
      <c r="C161" s="59"/>
      <c r="D161" s="59"/>
      <c r="E161" s="59"/>
      <c r="F161" s="59"/>
      <c r="G161" s="59"/>
      <c r="H161" s="59"/>
      <c r="I161" s="61">
        <f>SUM(I160)</f>
        <v>0</v>
      </c>
      <c r="J161" s="60"/>
      <c r="K161" s="14">
        <f>SUM(K160)</f>
        <v>0</v>
      </c>
    </row>
    <row r="163" spans="1:11" ht="15.75" thickBot="1" x14ac:dyDescent="0.3">
      <c r="A163" s="101" t="s">
        <v>238</v>
      </c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</row>
    <row r="164" spans="1:11" ht="36.75" thickBot="1" x14ac:dyDescent="0.3">
      <c r="A164" s="66" t="s">
        <v>1</v>
      </c>
      <c r="B164" s="67" t="s">
        <v>2</v>
      </c>
      <c r="C164" s="67" t="s">
        <v>3</v>
      </c>
      <c r="D164" s="68" t="s">
        <v>4</v>
      </c>
      <c r="E164" s="67" t="s">
        <v>5</v>
      </c>
      <c r="F164" s="68" t="s">
        <v>6</v>
      </c>
      <c r="G164" s="69" t="s">
        <v>7</v>
      </c>
      <c r="H164" s="67" t="s">
        <v>8</v>
      </c>
      <c r="I164" s="67" t="s">
        <v>9</v>
      </c>
      <c r="J164" s="67" t="s">
        <v>10</v>
      </c>
      <c r="K164" s="70" t="s">
        <v>11</v>
      </c>
    </row>
    <row r="165" spans="1:11" ht="33.75" x14ac:dyDescent="0.25">
      <c r="A165" s="40">
        <v>1</v>
      </c>
      <c r="B165" s="26" t="s">
        <v>243</v>
      </c>
      <c r="C165" s="8" t="s">
        <v>47</v>
      </c>
      <c r="D165" s="27" t="s">
        <v>244</v>
      </c>
      <c r="E165" s="40" t="s">
        <v>245</v>
      </c>
      <c r="F165" s="40">
        <v>1</v>
      </c>
      <c r="G165" s="40" t="s">
        <v>50</v>
      </c>
      <c r="H165" s="32"/>
      <c r="I165" s="51">
        <f t="shared" ref="I165:I166" si="20">F165*H165</f>
        <v>0</v>
      </c>
      <c r="J165" s="52"/>
      <c r="K165" s="51">
        <f>(I165*J165)+I165</f>
        <v>0</v>
      </c>
    </row>
    <row r="166" spans="1:11" ht="34.5" thickBot="1" x14ac:dyDescent="0.3">
      <c r="A166" s="40">
        <v>2</v>
      </c>
      <c r="B166" s="53" t="s">
        <v>261</v>
      </c>
      <c r="C166" s="8" t="s">
        <v>47</v>
      </c>
      <c r="D166" s="54" t="s">
        <v>262</v>
      </c>
      <c r="E166" s="40" t="s">
        <v>245</v>
      </c>
      <c r="F166" s="40">
        <v>1</v>
      </c>
      <c r="G166" s="40" t="s">
        <v>50</v>
      </c>
      <c r="H166" s="55"/>
      <c r="I166" s="51">
        <f t="shared" si="20"/>
        <v>0</v>
      </c>
      <c r="J166" s="52"/>
      <c r="K166" s="51">
        <f>(I166*J166)+I166</f>
        <v>0</v>
      </c>
    </row>
    <row r="167" spans="1:11" ht="15.75" thickBot="1" x14ac:dyDescent="0.3">
      <c r="A167" s="59" t="s">
        <v>45</v>
      </c>
      <c r="B167" s="59"/>
      <c r="C167" s="59"/>
      <c r="D167" s="59"/>
      <c r="E167" s="59"/>
      <c r="F167" s="59"/>
      <c r="G167" s="59"/>
      <c r="H167" s="59"/>
      <c r="I167" s="61">
        <f>SUM(I165:I166)</f>
        <v>0</v>
      </c>
      <c r="J167" s="60"/>
      <c r="K167" s="14">
        <f>SUM(K165:K166)</f>
        <v>0</v>
      </c>
    </row>
    <row r="169" spans="1:11" ht="15.75" thickBot="1" x14ac:dyDescent="0.3">
      <c r="A169" s="101" t="s">
        <v>242</v>
      </c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</row>
    <row r="170" spans="1:11" ht="36" x14ac:dyDescent="0.25">
      <c r="A170" s="73" t="s">
        <v>1</v>
      </c>
      <c r="B170" s="74" t="s">
        <v>2</v>
      </c>
      <c r="C170" s="74" t="s">
        <v>3</v>
      </c>
      <c r="D170" s="75" t="s">
        <v>4</v>
      </c>
      <c r="E170" s="74" t="s">
        <v>5</v>
      </c>
      <c r="F170" s="75" t="s">
        <v>6</v>
      </c>
      <c r="G170" s="76" t="s">
        <v>7</v>
      </c>
      <c r="H170" s="74" t="s">
        <v>8</v>
      </c>
      <c r="I170" s="74" t="s">
        <v>9</v>
      </c>
      <c r="J170" s="74" t="s">
        <v>10</v>
      </c>
      <c r="K170" s="77" t="s">
        <v>11</v>
      </c>
    </row>
    <row r="171" spans="1:11" ht="15.75" thickBot="1" x14ac:dyDescent="0.3">
      <c r="A171" s="40">
        <v>1</v>
      </c>
      <c r="B171" s="8" t="s">
        <v>247</v>
      </c>
      <c r="C171" s="8" t="s">
        <v>47</v>
      </c>
      <c r="D171" s="36" t="s">
        <v>248</v>
      </c>
      <c r="E171" s="36" t="s">
        <v>249</v>
      </c>
      <c r="F171" s="35">
        <v>1</v>
      </c>
      <c r="G171" s="35" t="s">
        <v>126</v>
      </c>
      <c r="H171" s="32"/>
      <c r="I171" s="51">
        <f t="shared" ref="I171" si="21">F171*H171</f>
        <v>0</v>
      </c>
      <c r="J171" s="52">
        <v>0.23</v>
      </c>
      <c r="K171" s="51">
        <f>(I171*J171)+I171</f>
        <v>0</v>
      </c>
    </row>
    <row r="172" spans="1:11" ht="15.75" thickBot="1" x14ac:dyDescent="0.3">
      <c r="A172" s="62" t="s">
        <v>45</v>
      </c>
      <c r="B172" s="62"/>
      <c r="C172" s="62"/>
      <c r="D172" s="62"/>
      <c r="E172" s="62"/>
      <c r="F172" s="62"/>
      <c r="G172" s="62"/>
      <c r="H172" s="62"/>
      <c r="I172" s="64">
        <f>SUM(I171)</f>
        <v>0</v>
      </c>
      <c r="J172" s="63"/>
      <c r="K172" s="14">
        <f>SUM(K171)</f>
        <v>0</v>
      </c>
    </row>
    <row r="174" spans="1:11" ht="15.75" thickBot="1" x14ac:dyDescent="0.3">
      <c r="A174" s="101" t="s">
        <v>246</v>
      </c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</row>
    <row r="175" spans="1:11" ht="36" x14ac:dyDescent="0.25">
      <c r="A175" s="73" t="s">
        <v>1</v>
      </c>
      <c r="B175" s="74" t="s">
        <v>2</v>
      </c>
      <c r="C175" s="74" t="s">
        <v>3</v>
      </c>
      <c r="D175" s="75" t="s">
        <v>4</v>
      </c>
      <c r="E175" s="74" t="s">
        <v>5</v>
      </c>
      <c r="F175" s="75" t="s">
        <v>6</v>
      </c>
      <c r="G175" s="76" t="s">
        <v>7</v>
      </c>
      <c r="H175" s="74" t="s">
        <v>8</v>
      </c>
      <c r="I175" s="74" t="s">
        <v>9</v>
      </c>
      <c r="J175" s="74" t="s">
        <v>10</v>
      </c>
      <c r="K175" s="77" t="s">
        <v>11</v>
      </c>
    </row>
    <row r="176" spans="1:11" ht="27" x14ac:dyDescent="0.25">
      <c r="A176" s="78">
        <v>1</v>
      </c>
      <c r="B176" s="79" t="s">
        <v>251</v>
      </c>
      <c r="C176" s="80" t="s">
        <v>47</v>
      </c>
      <c r="D176" s="81" t="s">
        <v>252</v>
      </c>
      <c r="E176" s="81" t="s">
        <v>150</v>
      </c>
      <c r="F176" s="82">
        <v>1</v>
      </c>
      <c r="G176" s="82" t="s">
        <v>50</v>
      </c>
      <c r="H176" s="83"/>
      <c r="I176" s="84">
        <f>F176*H176</f>
        <v>0</v>
      </c>
      <c r="J176" s="85"/>
      <c r="K176" s="84">
        <f>(I176*J176)+I176</f>
        <v>0</v>
      </c>
    </row>
    <row r="177" spans="1:11" ht="27.75" thickBot="1" x14ac:dyDescent="0.3">
      <c r="A177" s="78">
        <v>2</v>
      </c>
      <c r="B177" s="79" t="s">
        <v>251</v>
      </c>
      <c r="C177" s="80" t="s">
        <v>47</v>
      </c>
      <c r="D177" s="82">
        <v>99120323</v>
      </c>
      <c r="E177" s="81" t="s">
        <v>150</v>
      </c>
      <c r="F177" s="82">
        <v>1</v>
      </c>
      <c r="G177" s="82" t="s">
        <v>50</v>
      </c>
      <c r="H177" s="83"/>
      <c r="I177" s="84">
        <f>F177*H177</f>
        <v>0</v>
      </c>
      <c r="J177" s="85"/>
      <c r="K177" s="84">
        <f>(I177*J177)+I177</f>
        <v>0</v>
      </c>
    </row>
    <row r="178" spans="1:11" ht="15.75" thickBot="1" x14ac:dyDescent="0.3">
      <c r="A178" s="86" t="s">
        <v>45</v>
      </c>
      <c r="B178" s="86"/>
      <c r="C178" s="86"/>
      <c r="D178" s="86"/>
      <c r="E178" s="86"/>
      <c r="F178" s="86"/>
      <c r="G178" s="86"/>
      <c r="H178" s="86"/>
      <c r="I178" s="87">
        <f>SUM(I176:I177)</f>
        <v>0</v>
      </c>
      <c r="J178" s="88"/>
      <c r="K178" s="89">
        <f>SUM(K176:K177)</f>
        <v>0</v>
      </c>
    </row>
    <row r="179" spans="1:11" ht="15.75" thickBot="1" x14ac:dyDescent="0.3">
      <c r="A179" s="101" t="s">
        <v>250</v>
      </c>
      <c r="B179" s="101"/>
      <c r="C179" s="101"/>
      <c r="D179" s="101"/>
      <c r="E179" s="101"/>
      <c r="F179" s="101"/>
      <c r="G179" s="101"/>
      <c r="H179" s="101"/>
      <c r="I179" s="101"/>
      <c r="J179" s="101"/>
      <c r="K179" s="101"/>
    </row>
    <row r="180" spans="1:11" ht="36.75" thickBot="1" x14ac:dyDescent="0.3">
      <c r="A180" s="66" t="s">
        <v>1</v>
      </c>
      <c r="B180" s="67" t="s">
        <v>2</v>
      </c>
      <c r="C180" s="67" t="s">
        <v>3</v>
      </c>
      <c r="D180" s="68" t="s">
        <v>4</v>
      </c>
      <c r="E180" s="67" t="s">
        <v>5</v>
      </c>
      <c r="F180" s="68" t="s">
        <v>6</v>
      </c>
      <c r="G180" s="69" t="s">
        <v>7</v>
      </c>
      <c r="H180" s="67" t="s">
        <v>8</v>
      </c>
      <c r="I180" s="67" t="s">
        <v>9</v>
      </c>
      <c r="J180" s="67" t="s">
        <v>10</v>
      </c>
      <c r="K180" s="70" t="s">
        <v>11</v>
      </c>
    </row>
    <row r="181" spans="1:11" x14ac:dyDescent="0.25">
      <c r="A181" s="90">
        <v>1</v>
      </c>
      <c r="B181" s="79" t="s">
        <v>148</v>
      </c>
      <c r="C181" s="79" t="s">
        <v>47</v>
      </c>
      <c r="D181" s="91" t="s">
        <v>149</v>
      </c>
      <c r="E181" s="91" t="s">
        <v>150</v>
      </c>
      <c r="F181" s="90">
        <v>1</v>
      </c>
      <c r="G181" s="90" t="s">
        <v>126</v>
      </c>
      <c r="H181" s="92"/>
      <c r="I181" s="93">
        <f t="shared" ref="I181:I197" si="22">F181*H181</f>
        <v>0</v>
      </c>
      <c r="J181" s="94"/>
      <c r="K181" s="93">
        <f>(I181*J181)+I181</f>
        <v>0</v>
      </c>
    </row>
    <row r="182" spans="1:11" x14ac:dyDescent="0.25">
      <c r="A182" s="90">
        <v>2</v>
      </c>
      <c r="B182" s="80" t="s">
        <v>148</v>
      </c>
      <c r="C182" s="80" t="s">
        <v>47</v>
      </c>
      <c r="D182" s="81" t="s">
        <v>151</v>
      </c>
      <c r="E182" s="81" t="s">
        <v>150</v>
      </c>
      <c r="F182" s="90">
        <v>1</v>
      </c>
      <c r="G182" s="82" t="s">
        <v>126</v>
      </c>
      <c r="H182" s="92"/>
      <c r="I182" s="95">
        <f t="shared" si="22"/>
        <v>0</v>
      </c>
      <c r="J182" s="94"/>
      <c r="K182" s="93">
        <f t="shared" ref="K182:K197" si="23">(I182*J182)+I182</f>
        <v>0</v>
      </c>
    </row>
    <row r="183" spans="1:11" x14ac:dyDescent="0.25">
      <c r="A183" s="90">
        <v>3</v>
      </c>
      <c r="B183" s="80" t="s">
        <v>148</v>
      </c>
      <c r="C183" s="80" t="s">
        <v>47</v>
      </c>
      <c r="D183" s="81" t="s">
        <v>152</v>
      </c>
      <c r="E183" s="81" t="s">
        <v>150</v>
      </c>
      <c r="F183" s="90">
        <v>1</v>
      </c>
      <c r="G183" s="82" t="s">
        <v>126</v>
      </c>
      <c r="H183" s="92"/>
      <c r="I183" s="95">
        <f t="shared" si="22"/>
        <v>0</v>
      </c>
      <c r="J183" s="94"/>
      <c r="K183" s="93">
        <f t="shared" si="23"/>
        <v>0</v>
      </c>
    </row>
    <row r="184" spans="1:11" ht="18" x14ac:dyDescent="0.25">
      <c r="A184" s="90">
        <v>4</v>
      </c>
      <c r="B184" s="80" t="s">
        <v>153</v>
      </c>
      <c r="C184" s="80" t="s">
        <v>47</v>
      </c>
      <c r="D184" s="81" t="s">
        <v>154</v>
      </c>
      <c r="E184" s="81" t="s">
        <v>150</v>
      </c>
      <c r="F184" s="90">
        <v>1</v>
      </c>
      <c r="G184" s="82" t="s">
        <v>126</v>
      </c>
      <c r="H184" s="92"/>
      <c r="I184" s="95">
        <f t="shared" si="22"/>
        <v>0</v>
      </c>
      <c r="J184" s="94"/>
      <c r="K184" s="93">
        <f t="shared" si="23"/>
        <v>0</v>
      </c>
    </row>
    <row r="185" spans="1:11" ht="18" x14ac:dyDescent="0.25">
      <c r="A185" s="90">
        <v>5</v>
      </c>
      <c r="B185" s="80" t="s">
        <v>155</v>
      </c>
      <c r="C185" s="80" t="s">
        <v>47</v>
      </c>
      <c r="D185" s="81" t="s">
        <v>156</v>
      </c>
      <c r="E185" s="81" t="s">
        <v>150</v>
      </c>
      <c r="F185" s="90">
        <v>1</v>
      </c>
      <c r="G185" s="82" t="s">
        <v>126</v>
      </c>
      <c r="H185" s="92"/>
      <c r="I185" s="95">
        <f t="shared" si="22"/>
        <v>0</v>
      </c>
      <c r="J185" s="94"/>
      <c r="K185" s="93">
        <f t="shared" si="23"/>
        <v>0</v>
      </c>
    </row>
    <row r="186" spans="1:11" ht="18" x14ac:dyDescent="0.25">
      <c r="A186" s="90">
        <v>6</v>
      </c>
      <c r="B186" s="80" t="s">
        <v>155</v>
      </c>
      <c r="C186" s="80" t="s">
        <v>47</v>
      </c>
      <c r="D186" s="81" t="s">
        <v>157</v>
      </c>
      <c r="E186" s="81" t="s">
        <v>150</v>
      </c>
      <c r="F186" s="90">
        <v>1</v>
      </c>
      <c r="G186" s="82" t="s">
        <v>126</v>
      </c>
      <c r="H186" s="92"/>
      <c r="I186" s="95">
        <f t="shared" si="22"/>
        <v>0</v>
      </c>
      <c r="J186" s="94"/>
      <c r="K186" s="93">
        <f t="shared" si="23"/>
        <v>0</v>
      </c>
    </row>
    <row r="187" spans="1:11" ht="18" x14ac:dyDescent="0.25">
      <c r="A187" s="90">
        <v>7</v>
      </c>
      <c r="B187" s="80" t="s">
        <v>155</v>
      </c>
      <c r="C187" s="80" t="s">
        <v>158</v>
      </c>
      <c r="D187" s="81" t="s">
        <v>159</v>
      </c>
      <c r="E187" s="81" t="s">
        <v>150</v>
      </c>
      <c r="F187" s="90">
        <v>1</v>
      </c>
      <c r="G187" s="82" t="s">
        <v>126</v>
      </c>
      <c r="H187" s="92"/>
      <c r="I187" s="95">
        <f t="shared" si="22"/>
        <v>0</v>
      </c>
      <c r="J187" s="94"/>
      <c r="K187" s="93">
        <f t="shared" si="23"/>
        <v>0</v>
      </c>
    </row>
    <row r="188" spans="1:11" ht="18" x14ac:dyDescent="0.25">
      <c r="A188" s="90">
        <v>8</v>
      </c>
      <c r="B188" s="80" t="s">
        <v>273</v>
      </c>
      <c r="C188" s="80" t="s">
        <v>158</v>
      </c>
      <c r="D188" s="81" t="s">
        <v>160</v>
      </c>
      <c r="E188" s="81" t="s">
        <v>150</v>
      </c>
      <c r="F188" s="90">
        <v>1</v>
      </c>
      <c r="G188" s="82" t="s">
        <v>126</v>
      </c>
      <c r="H188" s="92"/>
      <c r="I188" s="95">
        <f t="shared" si="22"/>
        <v>0</v>
      </c>
      <c r="J188" s="94"/>
      <c r="K188" s="93">
        <f t="shared" si="23"/>
        <v>0</v>
      </c>
    </row>
    <row r="189" spans="1:11" ht="18" x14ac:dyDescent="0.25">
      <c r="A189" s="90">
        <v>9</v>
      </c>
      <c r="B189" s="80" t="s">
        <v>161</v>
      </c>
      <c r="C189" s="80" t="s">
        <v>158</v>
      </c>
      <c r="D189" s="81" t="s">
        <v>162</v>
      </c>
      <c r="E189" s="81" t="s">
        <v>150</v>
      </c>
      <c r="F189" s="90">
        <v>1</v>
      </c>
      <c r="G189" s="82" t="s">
        <v>126</v>
      </c>
      <c r="H189" s="92"/>
      <c r="I189" s="95">
        <f t="shared" si="22"/>
        <v>0</v>
      </c>
      <c r="J189" s="94"/>
      <c r="K189" s="93">
        <f t="shared" si="23"/>
        <v>0</v>
      </c>
    </row>
    <row r="190" spans="1:11" ht="18" x14ac:dyDescent="0.25">
      <c r="A190" s="90">
        <v>10</v>
      </c>
      <c r="B190" s="80" t="s">
        <v>163</v>
      </c>
      <c r="C190" s="80" t="s">
        <v>158</v>
      </c>
      <c r="D190" s="81" t="s">
        <v>164</v>
      </c>
      <c r="E190" s="81" t="s">
        <v>150</v>
      </c>
      <c r="F190" s="90">
        <v>1</v>
      </c>
      <c r="G190" s="82" t="s">
        <v>126</v>
      </c>
      <c r="H190" s="92"/>
      <c r="I190" s="95">
        <f t="shared" si="22"/>
        <v>0</v>
      </c>
      <c r="J190" s="94"/>
      <c r="K190" s="93">
        <f t="shared" si="23"/>
        <v>0</v>
      </c>
    </row>
    <row r="191" spans="1:11" ht="18" x14ac:dyDescent="0.25">
      <c r="A191" s="90">
        <v>11</v>
      </c>
      <c r="B191" s="80" t="s">
        <v>274</v>
      </c>
      <c r="C191" s="80" t="s">
        <v>111</v>
      </c>
      <c r="D191" s="81" t="s">
        <v>165</v>
      </c>
      <c r="E191" s="81" t="s">
        <v>150</v>
      </c>
      <c r="F191" s="90">
        <v>1</v>
      </c>
      <c r="G191" s="82" t="s">
        <v>126</v>
      </c>
      <c r="H191" s="92"/>
      <c r="I191" s="95">
        <f t="shared" si="22"/>
        <v>0</v>
      </c>
      <c r="J191" s="94"/>
      <c r="K191" s="93">
        <f t="shared" si="23"/>
        <v>0</v>
      </c>
    </row>
    <row r="192" spans="1:11" ht="18" x14ac:dyDescent="0.25">
      <c r="A192" s="90">
        <v>12</v>
      </c>
      <c r="B192" s="80" t="s">
        <v>161</v>
      </c>
      <c r="C192" s="80" t="s">
        <v>111</v>
      </c>
      <c r="D192" s="81" t="s">
        <v>166</v>
      </c>
      <c r="E192" s="81" t="s">
        <v>150</v>
      </c>
      <c r="F192" s="90">
        <v>1</v>
      </c>
      <c r="G192" s="82" t="s">
        <v>126</v>
      </c>
      <c r="H192" s="92"/>
      <c r="I192" s="95">
        <f t="shared" si="22"/>
        <v>0</v>
      </c>
      <c r="J192" s="94"/>
      <c r="K192" s="93">
        <f t="shared" si="23"/>
        <v>0</v>
      </c>
    </row>
    <row r="193" spans="1:11" ht="18" x14ac:dyDescent="0.25">
      <c r="A193" s="90">
        <v>13</v>
      </c>
      <c r="B193" s="80" t="s">
        <v>161</v>
      </c>
      <c r="C193" s="80" t="s">
        <v>104</v>
      </c>
      <c r="D193" s="81" t="s">
        <v>167</v>
      </c>
      <c r="E193" s="81" t="s">
        <v>150</v>
      </c>
      <c r="F193" s="90">
        <v>1</v>
      </c>
      <c r="G193" s="82" t="s">
        <v>126</v>
      </c>
      <c r="H193" s="92"/>
      <c r="I193" s="95">
        <f t="shared" si="22"/>
        <v>0</v>
      </c>
      <c r="J193" s="94"/>
      <c r="K193" s="93">
        <f t="shared" si="23"/>
        <v>0</v>
      </c>
    </row>
    <row r="194" spans="1:11" ht="18" x14ac:dyDescent="0.25">
      <c r="A194" s="90">
        <v>14</v>
      </c>
      <c r="B194" s="80" t="s">
        <v>163</v>
      </c>
      <c r="C194" s="80" t="s">
        <v>104</v>
      </c>
      <c r="D194" s="81" t="s">
        <v>168</v>
      </c>
      <c r="E194" s="81" t="s">
        <v>150</v>
      </c>
      <c r="F194" s="90">
        <v>1</v>
      </c>
      <c r="G194" s="82" t="s">
        <v>126</v>
      </c>
      <c r="H194" s="92"/>
      <c r="I194" s="95">
        <f t="shared" si="22"/>
        <v>0</v>
      </c>
      <c r="J194" s="94"/>
      <c r="K194" s="93">
        <f t="shared" si="23"/>
        <v>0</v>
      </c>
    </row>
    <row r="195" spans="1:11" ht="18" x14ac:dyDescent="0.25">
      <c r="A195" s="90">
        <v>15</v>
      </c>
      <c r="B195" s="80" t="s">
        <v>163</v>
      </c>
      <c r="C195" s="80" t="s">
        <v>120</v>
      </c>
      <c r="D195" s="81" t="s">
        <v>169</v>
      </c>
      <c r="E195" s="81" t="s">
        <v>150</v>
      </c>
      <c r="F195" s="90">
        <v>1</v>
      </c>
      <c r="G195" s="82" t="s">
        <v>126</v>
      </c>
      <c r="H195" s="92"/>
      <c r="I195" s="95">
        <f t="shared" si="22"/>
        <v>0</v>
      </c>
      <c r="J195" s="94"/>
      <c r="K195" s="93">
        <f t="shared" si="23"/>
        <v>0</v>
      </c>
    </row>
    <row r="196" spans="1:11" ht="18" x14ac:dyDescent="0.25">
      <c r="A196" s="90">
        <v>16</v>
      </c>
      <c r="B196" s="80" t="s">
        <v>274</v>
      </c>
      <c r="C196" s="80" t="s">
        <v>120</v>
      </c>
      <c r="D196" s="81" t="s">
        <v>170</v>
      </c>
      <c r="E196" s="81" t="s">
        <v>150</v>
      </c>
      <c r="F196" s="90">
        <v>1</v>
      </c>
      <c r="G196" s="82" t="s">
        <v>126</v>
      </c>
      <c r="H196" s="92"/>
      <c r="I196" s="95">
        <f t="shared" si="22"/>
        <v>0</v>
      </c>
      <c r="J196" s="94"/>
      <c r="K196" s="93">
        <f t="shared" si="23"/>
        <v>0</v>
      </c>
    </row>
    <row r="197" spans="1:11" ht="18.75" thickBot="1" x14ac:dyDescent="0.3">
      <c r="A197" s="90">
        <v>17</v>
      </c>
      <c r="B197" s="80" t="s">
        <v>161</v>
      </c>
      <c r="C197" s="80" t="s">
        <v>120</v>
      </c>
      <c r="D197" s="81" t="s">
        <v>171</v>
      </c>
      <c r="E197" s="81" t="s">
        <v>150</v>
      </c>
      <c r="F197" s="90">
        <v>1</v>
      </c>
      <c r="G197" s="82" t="s">
        <v>126</v>
      </c>
      <c r="H197" s="92"/>
      <c r="I197" s="95">
        <f t="shared" si="22"/>
        <v>0</v>
      </c>
      <c r="J197" s="94"/>
      <c r="K197" s="93">
        <f t="shared" si="23"/>
        <v>0</v>
      </c>
    </row>
    <row r="198" spans="1:11" ht="15.75" thickBot="1" x14ac:dyDescent="0.3">
      <c r="A198" s="86" t="s">
        <v>45</v>
      </c>
      <c r="B198" s="86"/>
      <c r="C198" s="86"/>
      <c r="D198" s="86"/>
      <c r="E198" s="86"/>
      <c r="F198" s="86"/>
      <c r="G198" s="86"/>
      <c r="H198" s="86"/>
      <c r="I198" s="87">
        <f>SUM(I181:I197)</f>
        <v>0</v>
      </c>
      <c r="J198" s="88"/>
      <c r="K198" s="89">
        <f>SUM(K181:K197)</f>
        <v>0</v>
      </c>
    </row>
    <row r="199" spans="1:11" ht="15.75" thickBot="1" x14ac:dyDescent="0.3">
      <c r="A199" s="101" t="s">
        <v>259</v>
      </c>
      <c r="B199" s="101"/>
      <c r="C199" s="101"/>
      <c r="D199" s="101"/>
      <c r="E199" s="101"/>
      <c r="F199" s="101"/>
      <c r="G199" s="101"/>
      <c r="H199" s="101"/>
      <c r="I199" s="101"/>
      <c r="J199" s="101"/>
      <c r="K199" s="101"/>
    </row>
    <row r="200" spans="1:11" ht="36.75" thickBot="1" x14ac:dyDescent="0.3">
      <c r="A200" s="66" t="s">
        <v>1</v>
      </c>
      <c r="B200" s="67" t="s">
        <v>2</v>
      </c>
      <c r="C200" s="67" t="s">
        <v>3</v>
      </c>
      <c r="D200" s="68" t="s">
        <v>4</v>
      </c>
      <c r="E200" s="67" t="s">
        <v>5</v>
      </c>
      <c r="F200" s="68" t="s">
        <v>6</v>
      </c>
      <c r="G200" s="69" t="s">
        <v>7</v>
      </c>
      <c r="H200" s="67" t="s">
        <v>8</v>
      </c>
      <c r="I200" s="67" t="s">
        <v>9</v>
      </c>
      <c r="J200" s="67" t="s">
        <v>10</v>
      </c>
      <c r="K200" s="70" t="s">
        <v>11</v>
      </c>
    </row>
    <row r="201" spans="1:11" ht="27.75" thickBot="1" x14ac:dyDescent="0.3">
      <c r="A201" s="90">
        <v>1</v>
      </c>
      <c r="B201" s="79" t="s">
        <v>264</v>
      </c>
      <c r="C201" s="79" t="s">
        <v>47</v>
      </c>
      <c r="D201" s="91" t="s">
        <v>265</v>
      </c>
      <c r="E201" s="91" t="s">
        <v>271</v>
      </c>
      <c r="F201" s="90">
        <v>1</v>
      </c>
      <c r="G201" s="90" t="s">
        <v>126</v>
      </c>
      <c r="H201" s="92"/>
      <c r="I201" s="93">
        <f t="shared" ref="I201" si="24">F201*H201</f>
        <v>0</v>
      </c>
      <c r="J201" s="94"/>
      <c r="K201" s="93">
        <f>(I201*J201)+I201</f>
        <v>0</v>
      </c>
    </row>
    <row r="202" spans="1:11" ht="15.75" thickBot="1" x14ac:dyDescent="0.3">
      <c r="A202" s="86" t="s">
        <v>45</v>
      </c>
      <c r="B202" s="86"/>
      <c r="C202" s="86"/>
      <c r="D202" s="86"/>
      <c r="E202" s="86"/>
      <c r="F202" s="86"/>
      <c r="G202" s="86"/>
      <c r="H202" s="86"/>
      <c r="I202" s="87">
        <f>SUM(I201)</f>
        <v>0</v>
      </c>
      <c r="J202" s="88"/>
      <c r="K202" s="89">
        <f>SUM(K201)</f>
        <v>0</v>
      </c>
    </row>
    <row r="203" spans="1:11" ht="15.75" thickBot="1" x14ac:dyDescent="0.3">
      <c r="A203" s="101" t="s">
        <v>263</v>
      </c>
      <c r="B203" s="101"/>
      <c r="C203" s="101"/>
      <c r="D203" s="101"/>
      <c r="E203" s="101"/>
      <c r="F203" s="101"/>
      <c r="G203" s="101"/>
      <c r="H203" s="101"/>
      <c r="I203" s="101"/>
      <c r="J203" s="101"/>
      <c r="K203" s="101"/>
    </row>
    <row r="204" spans="1:11" ht="36.75" thickBot="1" x14ac:dyDescent="0.3">
      <c r="A204" s="66" t="s">
        <v>1</v>
      </c>
      <c r="B204" s="67" t="s">
        <v>2</v>
      </c>
      <c r="C204" s="67" t="s">
        <v>3</v>
      </c>
      <c r="D204" s="68" t="s">
        <v>4</v>
      </c>
      <c r="E204" s="67" t="s">
        <v>5</v>
      </c>
      <c r="F204" s="68" t="s">
        <v>6</v>
      </c>
      <c r="G204" s="69" t="s">
        <v>7</v>
      </c>
      <c r="H204" s="67" t="s">
        <v>8</v>
      </c>
      <c r="I204" s="67" t="s">
        <v>9</v>
      </c>
      <c r="J204" s="67" t="s">
        <v>10</v>
      </c>
      <c r="K204" s="70" t="s">
        <v>11</v>
      </c>
    </row>
    <row r="205" spans="1:11" ht="26.25" customHeight="1" x14ac:dyDescent="0.25">
      <c r="A205" s="90">
        <v>1</v>
      </c>
      <c r="B205" s="79" t="s">
        <v>267</v>
      </c>
      <c r="C205" s="79" t="s">
        <v>47</v>
      </c>
      <c r="D205" s="91" t="s">
        <v>266</v>
      </c>
      <c r="E205" s="91" t="s">
        <v>272</v>
      </c>
      <c r="F205" s="90">
        <v>1</v>
      </c>
      <c r="G205" s="90" t="s">
        <v>126</v>
      </c>
      <c r="H205" s="92"/>
      <c r="I205" s="93">
        <f t="shared" ref="I205:I206" si="25">F205*H205</f>
        <v>0</v>
      </c>
      <c r="J205" s="94"/>
      <c r="K205" s="93">
        <f>(I205*J205)+I205</f>
        <v>0</v>
      </c>
    </row>
    <row r="206" spans="1:11" ht="24.75" customHeight="1" thickBot="1" x14ac:dyDescent="0.3">
      <c r="A206" s="90">
        <v>2</v>
      </c>
      <c r="B206" s="79" t="s">
        <v>267</v>
      </c>
      <c r="C206" s="79" t="s">
        <v>268</v>
      </c>
      <c r="D206" s="91" t="s">
        <v>269</v>
      </c>
      <c r="E206" s="91" t="s">
        <v>272</v>
      </c>
      <c r="F206" s="90">
        <v>1</v>
      </c>
      <c r="G206" s="90" t="s">
        <v>126</v>
      </c>
      <c r="H206" s="92"/>
      <c r="I206" s="93">
        <f t="shared" si="25"/>
        <v>0</v>
      </c>
      <c r="J206" s="94"/>
      <c r="K206" s="100">
        <f>(I206*J206)+I206</f>
        <v>0</v>
      </c>
    </row>
    <row r="207" spans="1:11" ht="15.75" thickBot="1" x14ac:dyDescent="0.3">
      <c r="A207" s="86" t="s">
        <v>45</v>
      </c>
      <c r="B207" s="86"/>
      <c r="C207" s="86"/>
      <c r="D207" s="86"/>
      <c r="E207" s="86"/>
      <c r="F207" s="86"/>
      <c r="G207" s="86"/>
      <c r="H207" s="86"/>
      <c r="I207" s="87">
        <f>SUM(I205:I206)</f>
        <v>0</v>
      </c>
      <c r="J207" s="88"/>
      <c r="K207" s="89">
        <f>SUM(K205:K206)</f>
        <v>0</v>
      </c>
    </row>
    <row r="208" spans="1:11" x14ac:dyDescent="0.25">
      <c r="A208" s="102" t="s">
        <v>253</v>
      </c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</row>
    <row r="209" spans="1:11" x14ac:dyDescent="0.25">
      <c r="A209" s="102" t="s">
        <v>254</v>
      </c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</row>
    <row r="210" spans="1:11" x14ac:dyDescent="0.25">
      <c r="A210" s="96"/>
      <c r="B210" s="97"/>
      <c r="C210" s="98"/>
      <c r="D210" s="96"/>
      <c r="E210" s="98"/>
      <c r="F210" s="96"/>
      <c r="G210" s="96"/>
      <c r="H210" s="96"/>
      <c r="I210" s="99">
        <f>SUM(I21,I28,I33,I47,I57,I89,I97,I109,I117,I123,I142,I148,I155,I161,I167,I172,I178,I198,I202,I207)</f>
        <v>0</v>
      </c>
      <c r="J210" s="96"/>
      <c r="K210" s="99">
        <f>SUM(K21,K28,K33,K47,K57,K89,K97,K109,K117,K123,K142,K148,K155,K161,K167,K172,K178,K198,K202,K207)</f>
        <v>0</v>
      </c>
    </row>
  </sheetData>
  <mergeCells count="22">
    <mergeCell ref="A91:K91"/>
    <mergeCell ref="A35:K35"/>
    <mergeCell ref="A49:K49"/>
    <mergeCell ref="A59:K59"/>
    <mergeCell ref="A2:K2"/>
    <mergeCell ref="A23:K23"/>
    <mergeCell ref="A30:K30"/>
    <mergeCell ref="A99:K99"/>
    <mergeCell ref="A111:K111"/>
    <mergeCell ref="A119:K119"/>
    <mergeCell ref="A125:K125"/>
    <mergeCell ref="A144:K144"/>
    <mergeCell ref="A150:K150"/>
    <mergeCell ref="A158:K158"/>
    <mergeCell ref="A208:K208"/>
    <mergeCell ref="A209:K209"/>
    <mergeCell ref="A163:K163"/>
    <mergeCell ref="A169:K169"/>
    <mergeCell ref="A174:K174"/>
    <mergeCell ref="A179:K179"/>
    <mergeCell ref="A199:K199"/>
    <mergeCell ref="A203:K203"/>
  </mergeCells>
  <pageMargins left="0.7" right="0.7" top="0.75" bottom="0.75" header="0.3" footer="0.3"/>
  <pageSetup paperSize="9" scale="90" orientation="portrait" r:id="rId1"/>
  <headerFooter>
    <oddHeader>&amp;CSZCZEGÓŁOWY OPIS PRZEDMIOTU ZAMÓWIENIA
/FORMULARZ OFERTY &amp;RZałącznik nr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aandruchowicz</dc:creator>
  <cp:lastModifiedBy>Joanna Kowalczyk</cp:lastModifiedBy>
  <cp:lastPrinted>2023-06-27T08:37:13Z</cp:lastPrinted>
  <dcterms:created xsi:type="dcterms:W3CDTF">2022-07-01T11:01:54Z</dcterms:created>
  <dcterms:modified xsi:type="dcterms:W3CDTF">2023-06-30T08:30:58Z</dcterms:modified>
</cp:coreProperties>
</file>